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lkehelse.sharepoint.com/sites/1513/Delte dokumenter/Optimalisering av litteratursøk (Prosjekt)/rapport/Filer til Brage/"/>
    </mc:Choice>
  </mc:AlternateContent>
  <xr:revisionPtr revIDLastSave="413" documentId="8_{013E43C7-6063-465F-916F-246389DA1600}" xr6:coauthVersionLast="47" xr6:coauthVersionMax="47" xr10:uidLastSave="{A2A52245-F578-4DF4-9F1B-A42B33A7FA16}"/>
  <bookViews>
    <workbookView xWindow="6870" yWindow="915" windowWidth="38700" windowHeight="15435" xr2:uid="{8236DB64-A539-43FA-A2A3-79773E60CA04}"/>
  </bookViews>
  <sheets>
    <sheet name="Overview (all categories)" sheetId="1" r:id="rId1"/>
  </sheets>
  <definedNames>
    <definedName name="_xlnm._FilterDatabase" localSheetId="0" hidden="1">'Overview (all categories)'!$A$1:$L$276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6" i="1" l="1"/>
  <c r="G276" i="1"/>
  <c r="F276" i="1"/>
  <c r="H276" i="1"/>
  <c r="D276" i="1"/>
  <c r="J5" i="1"/>
  <c r="J3" i="1"/>
  <c r="J2" i="1"/>
  <c r="J12" i="1"/>
  <c r="J7" i="1"/>
  <c r="J11" i="1"/>
  <c r="J10" i="1"/>
  <c r="J8" i="1"/>
  <c r="J13" i="1"/>
  <c r="J6" i="1"/>
  <c r="J9" i="1"/>
  <c r="J22" i="1"/>
  <c r="J19" i="1"/>
  <c r="J21" i="1"/>
  <c r="J23" i="1"/>
  <c r="J15" i="1"/>
  <c r="J18" i="1"/>
  <c r="J20" i="1"/>
  <c r="J26" i="1"/>
  <c r="J14" i="1"/>
  <c r="J17" i="1"/>
  <c r="J16" i="1"/>
  <c r="J25" i="1"/>
  <c r="J24" i="1"/>
  <c r="J27" i="1"/>
  <c r="J36" i="1"/>
  <c r="J33" i="1"/>
  <c r="J37" i="1"/>
  <c r="J35" i="1"/>
  <c r="J34" i="1"/>
  <c r="J28" i="1"/>
  <c r="J39" i="1"/>
  <c r="J38" i="1"/>
  <c r="J31" i="1"/>
  <c r="J32" i="1"/>
  <c r="J30" i="1"/>
  <c r="J41" i="1"/>
  <c r="J40" i="1"/>
  <c r="J29" i="1"/>
  <c r="J47" i="1"/>
  <c r="J51" i="1"/>
  <c r="J53" i="1"/>
  <c r="J46" i="1"/>
  <c r="J55" i="1"/>
  <c r="J56" i="1"/>
  <c r="J54" i="1"/>
  <c r="J59" i="1"/>
  <c r="J57" i="1"/>
  <c r="J44" i="1"/>
  <c r="J48" i="1"/>
  <c r="J42" i="1"/>
  <c r="J52" i="1"/>
  <c r="J50" i="1"/>
  <c r="J49" i="1"/>
  <c r="J43" i="1"/>
  <c r="J45" i="1"/>
  <c r="J58" i="1"/>
  <c r="J62" i="1"/>
  <c r="J76" i="1"/>
  <c r="J75" i="1"/>
  <c r="J68" i="1"/>
  <c r="J69" i="1"/>
  <c r="J60" i="1"/>
  <c r="J72" i="1"/>
  <c r="J66" i="1"/>
  <c r="J61" i="1"/>
  <c r="J65" i="1"/>
  <c r="J73" i="1"/>
  <c r="J70" i="1"/>
  <c r="J71" i="1"/>
  <c r="J74" i="1"/>
  <c r="J63" i="1"/>
  <c r="J92" i="1"/>
  <c r="J87" i="1"/>
  <c r="J91" i="1"/>
  <c r="J79" i="1"/>
  <c r="J82" i="1"/>
  <c r="J80" i="1"/>
  <c r="J77" i="1"/>
  <c r="J81" i="1"/>
  <c r="J85" i="1"/>
  <c r="J88" i="1"/>
  <c r="J83" i="1"/>
  <c r="J89" i="1"/>
  <c r="J90" i="1"/>
  <c r="J86" i="1"/>
  <c r="J93" i="1"/>
  <c r="J84" i="1"/>
  <c r="J78" i="1"/>
  <c r="J105" i="1"/>
  <c r="J106" i="1"/>
  <c r="J102" i="1"/>
  <c r="J108" i="1"/>
  <c r="J98" i="1"/>
  <c r="J111" i="1"/>
  <c r="J110" i="1"/>
  <c r="J101" i="1"/>
  <c r="J107" i="1"/>
  <c r="J95" i="1"/>
  <c r="J99" i="1"/>
  <c r="J103" i="1"/>
  <c r="J109" i="1"/>
  <c r="J104" i="1"/>
  <c r="J97" i="1"/>
  <c r="J96" i="1"/>
  <c r="J94" i="1"/>
  <c r="J112" i="1"/>
  <c r="J127" i="1"/>
  <c r="J128" i="1"/>
  <c r="J123" i="1"/>
  <c r="J120" i="1"/>
  <c r="J117" i="1"/>
  <c r="J113" i="1"/>
  <c r="J114" i="1"/>
  <c r="J115" i="1"/>
  <c r="J122" i="1"/>
  <c r="J121" i="1"/>
  <c r="J118" i="1"/>
  <c r="J124" i="1"/>
  <c r="J116" i="1"/>
  <c r="J126" i="1"/>
  <c r="J125" i="1"/>
  <c r="J130" i="1"/>
  <c r="J145" i="1"/>
  <c r="J140" i="1"/>
  <c r="J131" i="1"/>
  <c r="J138" i="1"/>
  <c r="J141" i="1"/>
  <c r="J147" i="1"/>
  <c r="J146" i="1"/>
  <c r="J133" i="1"/>
  <c r="J132" i="1"/>
  <c r="J139" i="1"/>
  <c r="J144" i="1"/>
  <c r="J142" i="1"/>
  <c r="J143" i="1"/>
  <c r="J137" i="1"/>
  <c r="J129" i="1"/>
  <c r="J136" i="1"/>
  <c r="J134" i="1"/>
  <c r="J149" i="1"/>
  <c r="J151" i="1"/>
  <c r="J162" i="1"/>
  <c r="J154" i="1"/>
  <c r="J163" i="1"/>
  <c r="J164" i="1"/>
  <c r="J157" i="1"/>
  <c r="J150" i="1"/>
  <c r="J155" i="1"/>
  <c r="J148" i="1"/>
  <c r="J167" i="1"/>
  <c r="J152" i="1"/>
  <c r="J159" i="1"/>
  <c r="J158" i="1"/>
  <c r="J165" i="1"/>
  <c r="J166" i="1"/>
  <c r="J153" i="1"/>
  <c r="J161" i="1"/>
  <c r="J160" i="1"/>
  <c r="J183" i="1"/>
  <c r="J185" i="1"/>
  <c r="J178" i="1"/>
  <c r="J184" i="1"/>
  <c r="J169" i="1"/>
  <c r="J180" i="1"/>
  <c r="J186" i="1"/>
  <c r="J170" i="1"/>
  <c r="J172" i="1"/>
  <c r="J182" i="1"/>
  <c r="J189" i="1"/>
  <c r="J187" i="1"/>
  <c r="J188" i="1"/>
  <c r="J181" i="1"/>
  <c r="J173" i="1"/>
  <c r="J168" i="1"/>
  <c r="J174" i="1"/>
  <c r="J176" i="1"/>
  <c r="J175" i="1"/>
  <c r="J177" i="1"/>
  <c r="J171" i="1"/>
  <c r="J195" i="1"/>
  <c r="J205" i="1"/>
  <c r="J198" i="1"/>
  <c r="J193" i="1"/>
  <c r="J204" i="1"/>
  <c r="J194" i="1"/>
  <c r="J207" i="1"/>
  <c r="J203" i="1"/>
  <c r="J208" i="1"/>
  <c r="J191" i="1"/>
  <c r="J200" i="1"/>
  <c r="J201" i="1"/>
  <c r="J202" i="1"/>
  <c r="J197" i="1"/>
  <c r="J206" i="1"/>
  <c r="J192" i="1"/>
  <c r="J196" i="1"/>
  <c r="J190" i="1"/>
  <c r="J214" i="1"/>
  <c r="J223" i="1"/>
  <c r="J210" i="1"/>
  <c r="J209" i="1"/>
  <c r="J218" i="1"/>
  <c r="J221" i="1"/>
  <c r="J213" i="1"/>
  <c r="J215" i="1"/>
  <c r="J219" i="1"/>
  <c r="J225" i="1"/>
  <c r="J226" i="1"/>
  <c r="J212" i="1"/>
  <c r="J224" i="1"/>
  <c r="J211" i="1"/>
  <c r="J217" i="1"/>
  <c r="J228" i="1"/>
  <c r="J227" i="1"/>
  <c r="J222" i="1"/>
  <c r="J220" i="1"/>
  <c r="J252" i="1"/>
  <c r="J240" i="1"/>
  <c r="J243" i="1"/>
  <c r="J232" i="1"/>
  <c r="J238" i="1"/>
  <c r="J239" i="1"/>
  <c r="J250" i="1"/>
  <c r="J249" i="1"/>
  <c r="J248" i="1"/>
  <c r="J233" i="1"/>
  <c r="J246" i="1"/>
  <c r="J251" i="1"/>
  <c r="J236" i="1"/>
  <c r="J234" i="1"/>
  <c r="J244" i="1"/>
  <c r="J235" i="1"/>
  <c r="J247" i="1"/>
  <c r="J242" i="1"/>
  <c r="J237" i="1"/>
  <c r="J245" i="1"/>
  <c r="J257" i="1"/>
  <c r="J256" i="1"/>
  <c r="J264" i="1"/>
  <c r="J263" i="1"/>
  <c r="J254" i="1"/>
  <c r="J255" i="1"/>
  <c r="J262" i="1"/>
  <c r="J261" i="1"/>
  <c r="J260" i="1"/>
  <c r="J259" i="1"/>
  <c r="J258" i="1"/>
  <c r="J265" i="1"/>
  <c r="J271" i="1"/>
  <c r="J274" i="1"/>
  <c r="J272" i="1"/>
  <c r="J269" i="1"/>
  <c r="J270" i="1"/>
  <c r="J266" i="1"/>
  <c r="J267" i="1"/>
  <c r="J275" i="1"/>
  <c r="J4" i="1"/>
  <c r="L176" i="1"/>
  <c r="I176" i="1"/>
  <c r="K176" i="1"/>
  <c r="L234" i="1"/>
  <c r="I234" i="1"/>
  <c r="K234" i="1"/>
  <c r="L271" i="1"/>
  <c r="I271" i="1"/>
  <c r="K271" i="1"/>
  <c r="L88" i="1"/>
  <c r="I88" i="1"/>
  <c r="K88" i="1"/>
  <c r="L87" i="1"/>
  <c r="I87" i="1"/>
  <c r="K87" i="1"/>
  <c r="L25" i="1"/>
  <c r="I25" i="1"/>
  <c r="K25" i="1"/>
  <c r="L34" i="1"/>
  <c r="I34" i="1"/>
  <c r="K34" i="1"/>
  <c r="L45" i="1"/>
  <c r="I45" i="1"/>
  <c r="K45" i="1"/>
  <c r="L255" i="1"/>
  <c r="I255" i="1"/>
  <c r="K255" i="1"/>
  <c r="L3" i="1"/>
  <c r="I3" i="1"/>
  <c r="K3" i="1"/>
  <c r="L244" i="1"/>
  <c r="I244" i="1"/>
  <c r="K244" i="1"/>
  <c r="L266" i="1"/>
  <c r="I266" i="1"/>
  <c r="K266" i="1"/>
  <c r="L222" i="1"/>
  <c r="I222" i="1"/>
  <c r="K222" i="1"/>
  <c r="L240" i="1"/>
  <c r="I240" i="1"/>
  <c r="K240" i="1"/>
  <c r="L246" i="1"/>
  <c r="I246" i="1"/>
  <c r="K246" i="1"/>
  <c r="L194" i="1"/>
  <c r="I194" i="1"/>
  <c r="K194" i="1"/>
  <c r="L77" i="1"/>
  <c r="I77" i="1"/>
  <c r="K77" i="1"/>
  <c r="L117" i="1"/>
  <c r="I117" i="1"/>
  <c r="K117" i="1"/>
  <c r="L184" i="1"/>
  <c r="I184" i="1"/>
  <c r="K184" i="1"/>
  <c r="L198" i="1"/>
  <c r="I198" i="1"/>
  <c r="K198" i="1"/>
  <c r="L261" i="1"/>
  <c r="I261" i="1"/>
  <c r="K261" i="1"/>
  <c r="L85" i="1"/>
  <c r="I85" i="1"/>
  <c r="K85" i="1"/>
  <c r="L12" i="1"/>
  <c r="I12" i="1"/>
  <c r="K12" i="1"/>
  <c r="K81" i="1"/>
  <c r="K121" i="1"/>
  <c r="K115" i="1"/>
  <c r="I81" i="1"/>
  <c r="I121" i="1"/>
  <c r="I115" i="1"/>
  <c r="L81" i="1"/>
  <c r="L121" i="1"/>
  <c r="L115" i="1"/>
  <c r="I13" i="1"/>
  <c r="K13" i="1"/>
  <c r="I10" i="1"/>
  <c r="K10" i="1"/>
  <c r="I9" i="1"/>
  <c r="K9" i="1"/>
  <c r="I7" i="1"/>
  <c r="K7" i="1"/>
  <c r="I6" i="1"/>
  <c r="K6" i="1"/>
  <c r="K173" i="1" l="1"/>
  <c r="I173" i="1"/>
  <c r="K104" i="1"/>
  <c r="K159" i="1"/>
  <c r="K207" i="1"/>
  <c r="K212" i="1"/>
  <c r="K166" i="1"/>
  <c r="K63" i="1"/>
  <c r="K257" i="1"/>
  <c r="K75" i="1"/>
  <c r="K20" i="1"/>
  <c r="K17" i="1"/>
  <c r="K152" i="1"/>
  <c r="K177" i="1"/>
  <c r="K158" i="1"/>
  <c r="K74" i="1"/>
  <c r="K228" i="1"/>
  <c r="K224" i="1"/>
  <c r="K134" i="1"/>
  <c r="K5" i="1"/>
  <c r="K47" i="1"/>
  <c r="K263" i="1"/>
  <c r="K116" i="1"/>
  <c r="K122" i="1"/>
  <c r="K137" i="1"/>
  <c r="K151" i="1"/>
  <c r="K48" i="1"/>
  <c r="K274" i="1"/>
  <c r="K109" i="1"/>
  <c r="K167" i="1"/>
  <c r="K27" i="1"/>
  <c r="K50" i="1"/>
  <c r="K102" i="1"/>
  <c r="K112" i="1"/>
  <c r="K36" i="1"/>
  <c r="K53" i="1"/>
  <c r="K128" i="1"/>
  <c r="K23" i="1"/>
  <c r="K165" i="1"/>
  <c r="K264" i="1"/>
  <c r="K127" i="1"/>
  <c r="K256" i="1"/>
  <c r="K131" i="1"/>
  <c r="K143" i="1"/>
  <c r="K251" i="1"/>
  <c r="K21" i="1"/>
  <c r="K52" i="1"/>
  <c r="K22" i="1"/>
  <c r="K93" i="1"/>
  <c r="K211" i="1"/>
  <c r="K82" i="1"/>
  <c r="K4" i="1"/>
  <c r="K59" i="1"/>
  <c r="K41" i="1"/>
  <c r="K172" i="1"/>
  <c r="K270" i="1"/>
  <c r="K35" i="1"/>
  <c r="K30" i="1"/>
  <c r="K40" i="1"/>
  <c r="K32" i="1"/>
  <c r="K208" i="1"/>
  <c r="K252" i="1"/>
  <c r="K248" i="1"/>
  <c r="K193" i="1"/>
  <c r="K210" i="1"/>
  <c r="K215" i="1"/>
  <c r="K144" i="1"/>
  <c r="K171" i="1"/>
  <c r="K33" i="1"/>
  <c r="K46" i="1"/>
  <c r="K49" i="1"/>
  <c r="K76" i="1"/>
  <c r="K80" i="1"/>
  <c r="K188" i="1"/>
  <c r="K262" i="1"/>
  <c r="K14" i="1"/>
  <c r="K142" i="1"/>
  <c r="K185" i="1"/>
  <c r="K218" i="1"/>
  <c r="K26" i="1"/>
  <c r="K39" i="1"/>
  <c r="K92" i="1"/>
  <c r="K84" i="1"/>
  <c r="K118" i="1"/>
  <c r="K223" i="1"/>
  <c r="K217" i="1"/>
  <c r="K19" i="1"/>
  <c r="K73" i="1"/>
  <c r="K38" i="1"/>
  <c r="K58" i="1"/>
  <c r="K91" i="1"/>
  <c r="K108" i="1"/>
  <c r="K126" i="1"/>
  <c r="K147" i="1"/>
  <c r="K141" i="1"/>
  <c r="K209" i="1"/>
  <c r="K111" i="1"/>
  <c r="K120" i="1"/>
  <c r="K8" i="1"/>
  <c r="K69" i="1"/>
  <c r="K130" i="1"/>
  <c r="K101" i="1"/>
  <c r="K125" i="1"/>
  <c r="K250" i="1"/>
  <c r="K245" i="1"/>
  <c r="K29" i="1"/>
  <c r="K114" i="1"/>
  <c r="K133" i="1"/>
  <c r="K164" i="1"/>
  <c r="K155" i="1"/>
  <c r="K170" i="1"/>
  <c r="K214" i="1"/>
  <c r="K247" i="1"/>
  <c r="K2" i="1"/>
  <c r="K28" i="1"/>
  <c r="K57" i="1"/>
  <c r="K62" i="1"/>
  <c r="K66" i="1"/>
  <c r="K83" i="1"/>
  <c r="K95" i="1"/>
  <c r="K96" i="1"/>
  <c r="K132" i="1"/>
  <c r="K157" i="1"/>
  <c r="K161" i="1"/>
  <c r="K189" i="1"/>
  <c r="K175" i="1"/>
  <c r="K200" i="1"/>
  <c r="K227" i="1"/>
  <c r="K275" i="1"/>
  <c r="K98" i="1"/>
  <c r="K110" i="1"/>
  <c r="K107" i="1"/>
  <c r="K99" i="1"/>
  <c r="K186" i="1"/>
  <c r="K205" i="1"/>
  <c r="K206" i="1"/>
  <c r="K192" i="1"/>
  <c r="K243" i="1"/>
  <c r="K236" i="1"/>
  <c r="K259" i="1"/>
  <c r="K65" i="1"/>
  <c r="K90" i="1"/>
  <c r="K136" i="1"/>
  <c r="K150" i="1"/>
  <c r="K183" i="1"/>
  <c r="K221" i="1"/>
  <c r="K258" i="1"/>
  <c r="K269" i="1"/>
  <c r="K55" i="1"/>
  <c r="K56" i="1"/>
  <c r="K60" i="1"/>
  <c r="K72" i="1"/>
  <c r="K61" i="1"/>
  <c r="K79" i="1"/>
  <c r="K106" i="1"/>
  <c r="K103" i="1"/>
  <c r="K123" i="1"/>
  <c r="K113" i="1"/>
  <c r="K140" i="1"/>
  <c r="K138" i="1"/>
  <c r="K129" i="1"/>
  <c r="K154" i="1"/>
  <c r="K148" i="1"/>
  <c r="K232" i="1"/>
  <c r="K235" i="1"/>
  <c r="K31" i="1"/>
  <c r="K54" i="1"/>
  <c r="K71" i="1"/>
  <c r="K89" i="1"/>
  <c r="K94" i="1"/>
  <c r="K149" i="1"/>
  <c r="K169" i="1"/>
  <c r="K187" i="1"/>
  <c r="K174" i="1"/>
  <c r="K204" i="1"/>
  <c r="K197" i="1"/>
  <c r="K225" i="1"/>
  <c r="K226" i="1"/>
  <c r="K239" i="1"/>
  <c r="K272" i="1"/>
  <c r="K16" i="1"/>
  <c r="K24" i="1"/>
  <c r="K105" i="1"/>
  <c r="K97" i="1"/>
  <c r="K146" i="1"/>
  <c r="K160" i="1"/>
  <c r="K178" i="1"/>
  <c r="K182" i="1"/>
  <c r="K191" i="1"/>
  <c r="K202" i="1"/>
  <c r="K238" i="1"/>
  <c r="K267" i="1"/>
  <c r="K44" i="1"/>
  <c r="K68" i="1"/>
  <c r="K86" i="1"/>
  <c r="K145" i="1"/>
  <c r="K153" i="1"/>
  <c r="K196" i="1"/>
  <c r="K220" i="1"/>
  <c r="K15" i="1"/>
  <c r="K37" i="1"/>
  <c r="K51" i="1"/>
  <c r="K43" i="1"/>
  <c r="K70" i="1"/>
  <c r="K162" i="1"/>
  <c r="K163" i="1"/>
  <c r="K181" i="1"/>
  <c r="K201" i="1"/>
  <c r="K190" i="1"/>
  <c r="K219" i="1"/>
  <c r="K233" i="1"/>
  <c r="K242" i="1"/>
  <c r="K11" i="1"/>
  <c r="K18" i="1"/>
  <c r="K42" i="1"/>
  <c r="K78" i="1"/>
  <c r="K124" i="1"/>
  <c r="K139" i="1"/>
  <c r="K180" i="1"/>
  <c r="K168" i="1"/>
  <c r="K195" i="1"/>
  <c r="K203" i="1"/>
  <c r="K213" i="1"/>
  <c r="K249" i="1"/>
  <c r="K237" i="1"/>
  <c r="K254" i="1"/>
  <c r="K260" i="1"/>
  <c r="K265" i="1"/>
  <c r="I104" i="1"/>
  <c r="I159" i="1"/>
  <c r="I207" i="1"/>
  <c r="I212" i="1"/>
  <c r="I166" i="1"/>
  <c r="I63" i="1"/>
  <c r="I257" i="1"/>
  <c r="I75" i="1"/>
  <c r="I20" i="1"/>
  <c r="I17" i="1"/>
  <c r="I152" i="1"/>
  <c r="I177" i="1"/>
  <c r="I158" i="1"/>
  <c r="I74" i="1"/>
  <c r="I228" i="1"/>
  <c r="I224" i="1"/>
  <c r="I134" i="1"/>
  <c r="I5" i="1"/>
  <c r="I47" i="1"/>
  <c r="I263" i="1"/>
  <c r="I116" i="1"/>
  <c r="I122" i="1"/>
  <c r="I137" i="1"/>
  <c r="I151" i="1"/>
  <c r="I48" i="1"/>
  <c r="I274" i="1"/>
  <c r="I109" i="1"/>
  <c r="I167" i="1"/>
  <c r="I27" i="1"/>
  <c r="I50" i="1"/>
  <c r="I102" i="1"/>
  <c r="I112" i="1"/>
  <c r="I36" i="1"/>
  <c r="I53" i="1"/>
  <c r="I128" i="1"/>
  <c r="I23" i="1"/>
  <c r="I165" i="1"/>
  <c r="I264" i="1"/>
  <c r="I127" i="1"/>
  <c r="I256" i="1"/>
  <c r="I131" i="1"/>
  <c r="I143" i="1"/>
  <c r="I251" i="1"/>
  <c r="I21" i="1"/>
  <c r="I52" i="1"/>
  <c r="I22" i="1"/>
  <c r="I93" i="1"/>
  <c r="I211" i="1"/>
  <c r="I82" i="1"/>
  <c r="I4" i="1"/>
  <c r="I59" i="1"/>
  <c r="I41" i="1"/>
  <c r="I172" i="1"/>
  <c r="I270" i="1"/>
  <c r="I35" i="1"/>
  <c r="I30" i="1"/>
  <c r="I40" i="1"/>
  <c r="I32" i="1"/>
  <c r="I208" i="1"/>
  <c r="I252" i="1"/>
  <c r="I248" i="1"/>
  <c r="I193" i="1"/>
  <c r="I210" i="1"/>
  <c r="I215" i="1"/>
  <c r="I171" i="1"/>
  <c r="I33" i="1"/>
  <c r="I46" i="1"/>
  <c r="I49" i="1"/>
  <c r="I76" i="1"/>
  <c r="I80" i="1"/>
  <c r="I188" i="1"/>
  <c r="I262" i="1"/>
  <c r="I14" i="1"/>
  <c r="I142" i="1"/>
  <c r="I185" i="1"/>
  <c r="I218" i="1"/>
  <c r="I26" i="1"/>
  <c r="I39" i="1"/>
  <c r="I92" i="1"/>
  <c r="I84" i="1"/>
  <c r="I118" i="1"/>
  <c r="I223" i="1"/>
  <c r="I217" i="1"/>
  <c r="I19" i="1"/>
  <c r="I73" i="1"/>
  <c r="I38" i="1"/>
  <c r="I58" i="1"/>
  <c r="I91" i="1"/>
  <c r="I108" i="1"/>
  <c r="I126" i="1"/>
  <c r="I147" i="1"/>
  <c r="I141" i="1"/>
  <c r="I209" i="1"/>
  <c r="I111" i="1"/>
  <c r="I120" i="1"/>
  <c r="I8" i="1"/>
  <c r="I69" i="1"/>
  <c r="I130" i="1"/>
  <c r="I101" i="1"/>
  <c r="I125" i="1"/>
  <c r="I250" i="1"/>
  <c r="I245" i="1"/>
  <c r="I29" i="1"/>
  <c r="I114" i="1"/>
  <c r="I133" i="1"/>
  <c r="I164" i="1"/>
  <c r="I155" i="1"/>
  <c r="I170" i="1"/>
  <c r="I214" i="1"/>
  <c r="I247" i="1"/>
  <c r="I2" i="1"/>
  <c r="I28" i="1"/>
  <c r="I57" i="1"/>
  <c r="I62" i="1"/>
  <c r="I66" i="1"/>
  <c r="I83" i="1"/>
  <c r="I95" i="1"/>
  <c r="I96" i="1"/>
  <c r="I132" i="1"/>
  <c r="I157" i="1"/>
  <c r="I161" i="1"/>
  <c r="I189" i="1"/>
  <c r="I175" i="1"/>
  <c r="I200" i="1"/>
  <c r="I227" i="1"/>
  <c r="I275" i="1"/>
  <c r="I98" i="1"/>
  <c r="I110" i="1"/>
  <c r="I107" i="1"/>
  <c r="I99" i="1"/>
  <c r="I186" i="1"/>
  <c r="I205" i="1"/>
  <c r="I206" i="1"/>
  <c r="I192" i="1"/>
  <c r="I243" i="1"/>
  <c r="I236" i="1"/>
  <c r="I259" i="1"/>
  <c r="I65" i="1"/>
  <c r="I90" i="1"/>
  <c r="I136" i="1"/>
  <c r="I150" i="1"/>
  <c r="I183" i="1"/>
  <c r="I221" i="1"/>
  <c r="I269" i="1"/>
  <c r="I55" i="1"/>
  <c r="I56" i="1"/>
  <c r="I60" i="1"/>
  <c r="I72" i="1"/>
  <c r="I61" i="1"/>
  <c r="I79" i="1"/>
  <c r="I106" i="1"/>
  <c r="I103" i="1"/>
  <c r="I113" i="1"/>
  <c r="I140" i="1"/>
  <c r="I138" i="1"/>
  <c r="I129" i="1"/>
  <c r="I154" i="1"/>
  <c r="I148" i="1"/>
  <c r="I232" i="1"/>
  <c r="I235" i="1"/>
  <c r="I31" i="1"/>
  <c r="I54" i="1"/>
  <c r="I71" i="1"/>
  <c r="I89" i="1"/>
  <c r="I94" i="1"/>
  <c r="I149" i="1"/>
  <c r="I169" i="1"/>
  <c r="I187" i="1"/>
  <c r="I174" i="1"/>
  <c r="I204" i="1"/>
  <c r="I197" i="1"/>
  <c r="I225" i="1"/>
  <c r="I226" i="1"/>
  <c r="I239" i="1"/>
  <c r="I272" i="1"/>
  <c r="I16" i="1"/>
  <c r="I24" i="1"/>
  <c r="I105" i="1"/>
  <c r="I97" i="1"/>
  <c r="I146" i="1"/>
  <c r="I160" i="1"/>
  <c r="I178" i="1"/>
  <c r="I182" i="1"/>
  <c r="I191" i="1"/>
  <c r="I202" i="1"/>
  <c r="I238" i="1"/>
  <c r="I267" i="1"/>
  <c r="I44" i="1"/>
  <c r="I68" i="1"/>
  <c r="I86" i="1"/>
  <c r="I145" i="1"/>
  <c r="I153" i="1"/>
  <c r="I196" i="1"/>
  <c r="I220" i="1"/>
  <c r="I15" i="1"/>
  <c r="I37" i="1"/>
  <c r="I51" i="1"/>
  <c r="I43" i="1"/>
  <c r="I70" i="1"/>
  <c r="I162" i="1"/>
  <c r="I163" i="1"/>
  <c r="I181" i="1"/>
  <c r="I201" i="1"/>
  <c r="I190" i="1"/>
  <c r="I219" i="1"/>
  <c r="I233" i="1"/>
  <c r="I242" i="1"/>
  <c r="I11" i="1"/>
  <c r="I18" i="1"/>
  <c r="I42" i="1"/>
  <c r="I78" i="1"/>
  <c r="I124" i="1"/>
  <c r="I139" i="1"/>
  <c r="I180" i="1"/>
  <c r="I195" i="1"/>
  <c r="I203" i="1"/>
  <c r="I213" i="1"/>
  <c r="I249" i="1"/>
  <c r="I237" i="1"/>
  <c r="I254" i="1"/>
  <c r="I260" i="1"/>
  <c r="I265" i="1"/>
  <c r="L173" i="1"/>
  <c r="L104" i="1" l="1"/>
  <c r="L159" i="1"/>
  <c r="L207" i="1"/>
  <c r="L212" i="1"/>
  <c r="L13" i="1"/>
  <c r="L166" i="1"/>
  <c r="L63" i="1"/>
  <c r="L257" i="1"/>
  <c r="L75" i="1"/>
  <c r="L20" i="1"/>
  <c r="L17" i="1"/>
  <c r="L152" i="1"/>
  <c r="L177" i="1"/>
  <c r="L158" i="1"/>
  <c r="L74" i="1"/>
  <c r="L228" i="1"/>
  <c r="L224" i="1"/>
  <c r="L134" i="1"/>
  <c r="L5" i="1"/>
  <c r="L47" i="1"/>
  <c r="L263" i="1"/>
  <c r="L116" i="1"/>
  <c r="L122" i="1"/>
  <c r="L137" i="1"/>
  <c r="L151" i="1"/>
  <c r="L48" i="1"/>
  <c r="L274" i="1"/>
  <c r="L10" i="1"/>
  <c r="L109" i="1"/>
  <c r="L167" i="1"/>
  <c r="L27" i="1"/>
  <c r="L50" i="1"/>
  <c r="L102" i="1"/>
  <c r="L112" i="1"/>
  <c r="L36" i="1"/>
  <c r="L53" i="1"/>
  <c r="L128" i="1"/>
  <c r="L23" i="1"/>
  <c r="L165" i="1"/>
  <c r="L264" i="1"/>
  <c r="L127" i="1"/>
  <c r="L256" i="1"/>
  <c r="L131" i="1"/>
  <c r="L143" i="1"/>
  <c r="L251" i="1"/>
  <c r="L9" i="1"/>
  <c r="L21" i="1"/>
  <c r="L52" i="1"/>
  <c r="L22" i="1"/>
  <c r="L93" i="1"/>
  <c r="L211" i="1"/>
  <c r="L7" i="1"/>
  <c r="L82" i="1"/>
  <c r="L4" i="1"/>
  <c r="L59" i="1"/>
  <c r="L41" i="1"/>
  <c r="L172" i="1"/>
  <c r="L270" i="1"/>
  <c r="L35" i="1"/>
  <c r="L30" i="1"/>
  <c r="L40" i="1"/>
  <c r="L32" i="1"/>
  <c r="L208" i="1"/>
  <c r="L252" i="1"/>
  <c r="L248" i="1"/>
  <c r="L6" i="1"/>
  <c r="L193" i="1"/>
  <c r="L210" i="1"/>
  <c r="L215" i="1"/>
  <c r="L144" i="1"/>
  <c r="L171" i="1"/>
  <c r="L33" i="1"/>
  <c r="L46" i="1"/>
  <c r="L49" i="1"/>
  <c r="L76" i="1"/>
  <c r="L80" i="1"/>
  <c r="L188" i="1"/>
  <c r="L262" i="1"/>
  <c r="L14" i="1"/>
  <c r="L142" i="1"/>
  <c r="L185" i="1"/>
  <c r="L218" i="1"/>
  <c r="L26" i="1"/>
  <c r="L39" i="1"/>
  <c r="L92" i="1"/>
  <c r="L84" i="1"/>
  <c r="L118" i="1"/>
  <c r="L223" i="1"/>
  <c r="L217" i="1"/>
  <c r="L19" i="1"/>
  <c r="L73" i="1"/>
  <c r="L38" i="1"/>
  <c r="L58" i="1"/>
  <c r="L91" i="1"/>
  <c r="L108" i="1"/>
  <c r="L126" i="1"/>
  <c r="L147" i="1"/>
  <c r="L141" i="1"/>
  <c r="L209" i="1"/>
  <c r="L111" i="1"/>
  <c r="L120" i="1"/>
  <c r="L8" i="1"/>
  <c r="L69" i="1"/>
  <c r="L130" i="1"/>
  <c r="L101" i="1"/>
  <c r="L125" i="1"/>
  <c r="L250" i="1"/>
  <c r="L245" i="1"/>
  <c r="L29" i="1"/>
  <c r="L114" i="1"/>
  <c r="L133" i="1"/>
  <c r="L164" i="1"/>
  <c r="L155" i="1"/>
  <c r="L170" i="1"/>
  <c r="L214" i="1"/>
  <c r="L247" i="1"/>
  <c r="L2" i="1"/>
  <c r="L28" i="1"/>
  <c r="L57" i="1"/>
  <c r="L62" i="1"/>
  <c r="L66" i="1"/>
  <c r="L83" i="1"/>
  <c r="L95" i="1"/>
  <c r="L96" i="1"/>
  <c r="L132" i="1"/>
  <c r="L157" i="1"/>
  <c r="L161" i="1"/>
  <c r="L189" i="1"/>
  <c r="L175" i="1"/>
  <c r="L200" i="1"/>
  <c r="L227" i="1"/>
  <c r="L275" i="1"/>
  <c r="L98" i="1"/>
  <c r="L110" i="1"/>
  <c r="L107" i="1"/>
  <c r="L99" i="1"/>
  <c r="L186" i="1"/>
  <c r="L205" i="1"/>
  <c r="L206" i="1"/>
  <c r="L192" i="1"/>
  <c r="L243" i="1"/>
  <c r="L236" i="1"/>
  <c r="L259" i="1"/>
  <c r="L65" i="1"/>
  <c r="L90" i="1"/>
  <c r="L136" i="1"/>
  <c r="L150" i="1"/>
  <c r="L183" i="1"/>
  <c r="L221" i="1"/>
  <c r="L258" i="1"/>
  <c r="L269" i="1"/>
  <c r="L55" i="1"/>
  <c r="L56" i="1"/>
  <c r="L60" i="1"/>
  <c r="L72" i="1"/>
  <c r="L61" i="1"/>
  <c r="L79" i="1"/>
  <c r="L106" i="1"/>
  <c r="L103" i="1"/>
  <c r="L123" i="1"/>
  <c r="L113" i="1"/>
  <c r="L140" i="1"/>
  <c r="L138" i="1"/>
  <c r="L129" i="1"/>
  <c r="L154" i="1"/>
  <c r="L148" i="1"/>
  <c r="L232" i="1"/>
  <c r="L235" i="1"/>
  <c r="L31" i="1"/>
  <c r="L54" i="1"/>
  <c r="L71" i="1"/>
  <c r="L89" i="1"/>
  <c r="L94" i="1"/>
  <c r="L149" i="1"/>
  <c r="L169" i="1"/>
  <c r="L187" i="1"/>
  <c r="L174" i="1"/>
  <c r="L204" i="1"/>
  <c r="L197" i="1"/>
  <c r="L225" i="1"/>
  <c r="L226" i="1"/>
  <c r="L239" i="1"/>
  <c r="L272" i="1"/>
  <c r="L16" i="1"/>
  <c r="L24" i="1"/>
  <c r="L105" i="1"/>
  <c r="L97" i="1"/>
  <c r="L146" i="1"/>
  <c r="L160" i="1"/>
  <c r="L178" i="1"/>
  <c r="L182" i="1"/>
  <c r="L191" i="1"/>
  <c r="L202" i="1"/>
  <c r="L238" i="1"/>
  <c r="L267" i="1"/>
  <c r="L44" i="1"/>
  <c r="L68" i="1"/>
  <c r="L86" i="1"/>
  <c r="L145" i="1"/>
  <c r="L153" i="1"/>
  <c r="L196" i="1"/>
  <c r="L220" i="1"/>
  <c r="L15" i="1"/>
  <c r="L37" i="1"/>
  <c r="L51" i="1"/>
  <c r="L43" i="1"/>
  <c r="L70" i="1"/>
  <c r="L162" i="1"/>
  <c r="L163" i="1"/>
  <c r="L181" i="1"/>
  <c r="L201" i="1"/>
  <c r="L190" i="1"/>
  <c r="L219" i="1"/>
  <c r="L233" i="1"/>
  <c r="L242" i="1"/>
  <c r="L11" i="1"/>
  <c r="L18" i="1"/>
  <c r="L42" i="1"/>
  <c r="L78" i="1"/>
  <c r="L124" i="1"/>
  <c r="L139" i="1"/>
  <c r="L180" i="1"/>
  <c r="L168" i="1"/>
  <c r="L195" i="1"/>
  <c r="L203" i="1"/>
  <c r="L213" i="1"/>
  <c r="L249" i="1"/>
  <c r="L237" i="1"/>
  <c r="L254" i="1"/>
  <c r="L260" i="1"/>
  <c r="L265" i="1"/>
</calcChain>
</file>

<file path=xl/sharedStrings.xml><?xml version="1.0" encoding="utf-8"?>
<sst xmlns="http://schemas.openxmlformats.org/spreadsheetml/2006/main" count="560" uniqueCount="294">
  <si>
    <t>Included NIPH-review</t>
  </si>
  <si>
    <t>Year</t>
  </si>
  <si>
    <t>Category</t>
  </si>
  <si>
    <t>No. of included references in review</t>
  </si>
  <si>
    <t>No. of indexed references MEDLINE</t>
  </si>
  <si>
    <t>No. of indexed references MEDLINE + Embase combined</t>
  </si>
  <si>
    <t>% indexed references MEDLINE</t>
  </si>
  <si>
    <t>% indexed references MEDLINE + Embase combined</t>
  </si>
  <si>
    <t>Røykeforebyggende tiltak blant barn og unge</t>
  </si>
  <si>
    <t xml:space="preserve">Health promotion and preventive medicine  </t>
  </si>
  <si>
    <t>Forebygging og behandling av spiseforstyrrelser: Oppsummering av systematiske oversikter</t>
  </si>
  <si>
    <t xml:space="preserve">Mental health - treatment </t>
  </si>
  <si>
    <t xml:space="preserve">Androgene-anabole steroider (AAS) og vold </t>
  </si>
  <si>
    <t>Other</t>
  </si>
  <si>
    <t xml:space="preserve">Effekt av fysioterapi ved kneleddsartrose, begrenset til elektroterapi og øvelsesbehandling </t>
  </si>
  <si>
    <t xml:space="preserve">Physical health - treatment </t>
  </si>
  <si>
    <t>Utredning av offentlige, publikumsrettede informasjonstiltak på nett innenfor helse</t>
  </si>
  <si>
    <t>Kartleggingsverktøy og instrumenter for tidlig avdekking av utviklings-, atferds- og psykososiale vansker hos barn 0-6 år</t>
  </si>
  <si>
    <t xml:space="preserve">Mental health - diagnostics  </t>
  </si>
  <si>
    <t>Svangerskap og psykisk helse. Kvinners psykiske helse i forbindelse med svangerskap og første året etter fødsel</t>
  </si>
  <si>
    <t xml:space="preserve">Virkninger av snusbruk </t>
  </si>
  <si>
    <t xml:space="preserve">Samsoving, smokk, amming og krybbedød – finnes det en sammenheng? </t>
  </si>
  <si>
    <t>Lindring av smerter hos kreftpasienter</t>
  </si>
  <si>
    <t>Effekt av oseltamivir (Tamiflu®) ved profylakse og behandling av influensa – implikasjoner for nasjonal beredskap mot pandemisk influensa</t>
  </si>
  <si>
    <t>Transfusjon kontra alternative behandlingsmetoder ved akutte blødninger</t>
  </si>
  <si>
    <t>Høyde- og vektmåling av barn og unge</t>
  </si>
  <si>
    <t>Effekt av ISO-sertifisering og akkreditering av sykehus</t>
  </si>
  <si>
    <t xml:space="preserve">Health systems and organization of care </t>
  </si>
  <si>
    <t>Jordmorstyrte fødestuer</t>
  </si>
  <si>
    <t>Isolering som tiltak mot luftbåren smitte</t>
  </si>
  <si>
    <t>Effekt av selvhjelpsgrupper</t>
  </si>
  <si>
    <t>Ambulante psykiatriske helsetjenester til barn og ungdom som alternativ til institusjonsbehandling</t>
  </si>
  <si>
    <t>Forebygging av selvmord, del 1: Psykoterapi, medikamentelle intervensjoner og elektrokonvulsiv terapi</t>
  </si>
  <si>
    <t>Diagnostisering og behandling av kronisk utmattelsessyndrom/ myalgisk encefalopati (CFS/ME)</t>
  </si>
  <si>
    <t xml:space="preserve">Physical health - diagnostics  </t>
  </si>
  <si>
    <t xml:space="preserve">Aldersvurdering av mindreårige asylsøkere </t>
  </si>
  <si>
    <t>Diagnostisering og behandling av nakkeslengskader</t>
  </si>
  <si>
    <t>Ny medikamentell behandling av brystkreft: Adjuvant behandling med trastuzumab ved tidlig stadium av brystkreft</t>
  </si>
  <si>
    <t>Kurativ kateterbehandling av atrieflimmer</t>
  </si>
  <si>
    <t>Helseeffekt av å skifte ut amalgamfyllinger ved mistanke om plager eller helseskader fra amalgam</t>
  </si>
  <si>
    <t xml:space="preserve">TNF-hemmere ved revmatiske sykdommer </t>
  </si>
  <si>
    <t>Helseeffekt av nyfødtscreening for medfødte stoffskiftesykdommer</t>
  </si>
  <si>
    <t>Vaksiner mot humant papillomavirus (HPV). Vurdering av effekt av profylaktiske HPVvaksiner</t>
  </si>
  <si>
    <t>Tiltak for å redusere røyking, spesielt i grupper med lav sosioøkonomisk status</t>
  </si>
  <si>
    <t>Målstyringsverktøy i sykehus</t>
  </si>
  <si>
    <t>Pasientsikkerhet i sykehus – kunnskap eller kampanje?</t>
  </si>
  <si>
    <t>Dobbeldiagnose – alvorlig psykisk lidelse og ruslidelse: Del 1 Screening og diagnoseinstrumenter</t>
  </si>
  <si>
    <t xml:space="preserve">Forebygging av selvmord, del 2  </t>
  </si>
  <si>
    <t>Effekt og sikkerhet for SSRI og andre nyere antidepressive legemidler ved depresjon hos voksne</t>
  </si>
  <si>
    <t>Benzodiazepiner i behandling av personer med rusmiddelproblemer</t>
  </si>
  <si>
    <t>Effekt og sikkerhet for selektive 5HT1-reseptoragonister (triptaner) mot migrene</t>
  </si>
  <si>
    <t>Mannlig infertilitet: Intracytoplasmatisk spermieinjeksjon (ICSI) med spermier uthentet fra bitestikkel eller testikkel</t>
  </si>
  <si>
    <t>In vitro-modning av ubefruktede egg ved assistert befruktning</t>
  </si>
  <si>
    <t>TNF-hemmere ved revmatiske sykdommer (del 2): Effekt og bivirkninger rapportert i kliniske registre</t>
  </si>
  <si>
    <t>TNF-hemmere og efalizumab ved behandling av hudsykdommer</t>
  </si>
  <si>
    <t>Lett tilgjengelig hormonell prevensjon til kvinner i alderen 20-24 år</t>
  </si>
  <si>
    <t>Sammenligning av palonosetron og ondansetron med hensyn på klinisk nytte og kostnad/effekt ved forebygging av kvalme og oppkast i forbindelse med kjemoterapi hos kreftpasienter</t>
  </si>
  <si>
    <t>Kompresjonsstrømper i forebygging av dyp venetrombose</t>
  </si>
  <si>
    <t>Tiltak blant unge menn for å øke bruken av kondomer</t>
  </si>
  <si>
    <t xml:space="preserve">Effekt av tiltak for å fremme et sunnere kosthold og økt fysisk aktivitet, spesielt i grupper med lav sosioøkonomisk status </t>
  </si>
  <si>
    <t xml:space="preserve">Colorectal cancer screening – effect on mortality and incidence rate of colorectal cancer. Overview of documentation and international recommendations </t>
  </si>
  <si>
    <t>Kostnader og leveårsgevinster ved medikamentell primærforebygging av hjertekarsykdom</t>
  </si>
  <si>
    <t xml:space="preserve">Samhandling om pasienter med alvorlige psykiske problemer i allmennpraksis </t>
  </si>
  <si>
    <t>Organisering av fysikalsk medisin og rehabilitering i sykehus</t>
  </si>
  <si>
    <t>Dobbeldiagnose – alvorlig psykisk lidelse og ruslidelse: Del 2 Effekt av psykososial behandling</t>
  </si>
  <si>
    <t>Medikamentell vedlikeholdsbehandling av gravide med opioidavhengighet</t>
  </si>
  <si>
    <t xml:space="preserve">Effekt av røyking på utfallet av periodontittbehandling </t>
  </si>
  <si>
    <t xml:space="preserve">HPV RNA-test for livmorhalskreft </t>
  </si>
  <si>
    <t>Effekt og sikkerhet av angiotensin reseptorblokkere med og uten diuretika hos pasienter med hypertensjon, hjertesvikt eller diabetisk nefropati</t>
  </si>
  <si>
    <t>Fysioterapi og trening ved stråleskader i muskel- /skjelettapparatet</t>
  </si>
  <si>
    <t>Intermitterende oksygen til KOLS-pasienter uten uttalt hypoksemi</t>
  </si>
  <si>
    <t>TNFα-hemmere ved inflammatorisk tarmsykdom</t>
  </si>
  <si>
    <t>Intensiv trening/habilitering til barn med medfødt og ervervet hjerneskade</t>
  </si>
  <si>
    <t xml:space="preserve">Effectiveness of interventions designed to reduce the prevalence of female genital mutilation/cutting </t>
  </si>
  <si>
    <t>Har opplæringstiltak i sykehjem betydning for pleie og omsorg i livets sluttfase?</t>
  </si>
  <si>
    <t>Betydningen av personellkompetanse for å bedre sosial deltakelse og aktivitet for brukere av kommunale hjemmetjenester</t>
  </si>
  <si>
    <t xml:space="preserve">Simulering som opplæringsmetode i spesialistutdanning av leger - evaluering av effekt </t>
  </si>
  <si>
    <t>Effekt av sertifisering og akkreditering av sykehus</t>
  </si>
  <si>
    <t>Hva er effekten av langtidsbehandling i institusjon for rusavhengige sammenlignet med poliklinisk korttidsbehandling?</t>
  </si>
  <si>
    <t>Effekten av psykoterapi for mennesker med depressive lidelser</t>
  </si>
  <si>
    <t>Tvangsbehandling av opioidavhengige</t>
  </si>
  <si>
    <t>Diagnostikk og behandling av spedbarn med mistanke om funksjonsforstyrrelser i øvre nakkeledd</t>
  </si>
  <si>
    <t>Diagnostisk nøyaktighet av øre-, munnhule-, armhule- og pannetermometer sammenliknet med rektaltermometer for å identifisere feber hos voksne pasienter innlagt i sykehus eller sykehjem</t>
  </si>
  <si>
    <t>Metylnaltrekson ved forstoppelse i kreftbehandling</t>
  </si>
  <si>
    <t>Misoprostol ved igangsetting av fødsel</t>
  </si>
  <si>
    <t>Effekt av rehabilitering på deltaking sosialt og i samfunnet</t>
  </si>
  <si>
    <t>Kikkhullskirurgi ved godartede gynekologiske lidelser</t>
  </si>
  <si>
    <t xml:space="preserve">Rehabilitation of breast cancer patients </t>
  </si>
  <si>
    <t>Det vitenskapelige kunnskapsgrunnlaget for behandlingstilbudet for pasienter med leppe-, kjeve- og ganespalte</t>
  </si>
  <si>
    <t>Botilbud til mennesker med demens</t>
  </si>
  <si>
    <t>Welfare</t>
  </si>
  <si>
    <t>Effekter av skolehelsetjenesten på barn og unges helse og oppvekstvilkår</t>
  </si>
  <si>
    <t>WHO sjekkliste for trygg kirurgi</t>
  </si>
  <si>
    <t>Effekt av organisasjonsutviklingsverktøyet Appreciative Inquiry</t>
  </si>
  <si>
    <t>Effekt av tiltak for å redusere potensielt uhensiktsmessig bruk av legemidler i sykehjem: en systematisk oversikt over randomiserte kontrollerte forsøk</t>
  </si>
  <si>
    <t>Effekter av tverrfaglige ambulante tjenester for pasienter med kroniske sykdommer</t>
  </si>
  <si>
    <t>Effekt av tiltak for å forbedre kvaliteten på helsetjenester til etniske minoriteter: en systematisk oversikt over randomiserte kontrollerte forsøk</t>
  </si>
  <si>
    <t>Heroinassistert substitusjonsbehandling for personer med kronisk heroinavhengighet</t>
  </si>
  <si>
    <t>Psychological, social and sexual consequences of female genital mutilation/cutting (FGM/C): a systematic review of quantitative studies</t>
  </si>
  <si>
    <t>Factors promoting and hindering the practice of female genital mutilation/cutting (FGM/C)</t>
  </si>
  <si>
    <t>Klinisk nytte av PET integrert med CT for ikke-småcellet lungekreft</t>
  </si>
  <si>
    <t>Behandling av pasienter med akutt hjerneslag i slagenheter (med og uten tidlig støttet utskriving)</t>
  </si>
  <si>
    <t>Fotoferese som alternativ immundempende behandling</t>
  </si>
  <si>
    <t>Intravenøs trombolytisk behandling av hjerneinfarkt i akuttfasen og sekundær blodproppforebyggende behandling (platehemmende behandling og antikoagulasjonsbehandling) etter hjerneslag</t>
  </si>
  <si>
    <t>Klindamycin til gravide med asymptomatisk bakteriell vaginose</t>
  </si>
  <si>
    <t>Biologiske legemidler i behandling av tidlig revmatoid artritt (leddgikt)</t>
  </si>
  <si>
    <t>Antibiotikabehandling i sykehus, peroral versus intravenøs behandling</t>
  </si>
  <si>
    <t>Legemidler til røykeslutt</t>
  </si>
  <si>
    <t>Thromboprophylactic treatment with rivaroxaban or dabigatran compared with enoxaparin or dalteparin in patients undergoing elective hip- or knee replacement surgery</t>
  </si>
  <si>
    <t>Infeksjonsforebyggende tiltak ved operasjoner med innsetting av totalprotese i hofte</t>
  </si>
  <si>
    <t>Motiverende samtale for hiv-relatert atferd hos menn som har sex med menn</t>
  </si>
  <si>
    <t>Læringsnettverk som verktøy i kvalitetsforbedring - en oppsummering av forskning og erfaring</t>
  </si>
  <si>
    <t>Effekt av pasienthotell for sykehus og pasienter</t>
  </si>
  <si>
    <t>Intermediære enheter og ”hjemmesykehus” ved behandling av pasienter med akutt KOLS-forverring</t>
  </si>
  <si>
    <t>Triagesystemer for akuttmedisinske tjenester prehospitalt og ved innleggelse i sykehus</t>
  </si>
  <si>
    <t>Effekten av vitaminer, mineraler og andre kosttilskudd på psykiske symptomer hos personer med ADHD, angstlidelser, bipolar lidelse eller depresjon</t>
  </si>
  <si>
    <t>Effects of vitamins, fatty acids, minerals, and other dietary supplements on schizophrenic symptoms in people with schizophrenia</t>
  </si>
  <si>
    <t>Kommunikasjonsformer for barn med cochleaimplantat</t>
  </si>
  <si>
    <t>Kvikksølveksponering hos tannhelsepersonell</t>
  </si>
  <si>
    <t xml:space="preserve">A systematic review and economic evaluation of prasugrel compared to clopidogrel after PCI </t>
  </si>
  <si>
    <t>Biologiske legemidler i behandling av tidlig leddgikt (revmatoid artritt)</t>
  </si>
  <si>
    <t>Effekter av fysisk trening hos barn og unge med habiliteringsbehov</t>
  </si>
  <si>
    <t>Effekt av gruppeundervisning i pasient- og pårørendeopplæring</t>
  </si>
  <si>
    <t>Komplementær og alternativ behandling for pasienter med kreft</t>
  </si>
  <si>
    <t>Effekten av tilrettelagt dagsentertilbud til personer med demens</t>
  </si>
  <si>
    <t>Effekten av aktivitetstilbud på eldresenter</t>
  </si>
  <si>
    <t>Tiltak for å støtte pårørende til hjemmeboende personer med demens</t>
  </si>
  <si>
    <t>Effekten av helsefremmende og forebyggende tiltak på kosthold, fysisk aktivitet, overvekt og seksuell helse hos barn og unge</t>
  </si>
  <si>
    <t>Effekten av primærforebyggende tiltak mot bruk av tobakk, alkohol og andre rusmidler hos barn og unge</t>
  </si>
  <si>
    <t>Effekter av organisert oppfølging på atferd som øker risiko for sykdom hos voksne</t>
  </si>
  <si>
    <t xml:space="preserve">Interventions for Tobacco Control in Low- and Middle-income countries: Evidence from Randomised and Quasi-randomised Studies </t>
  </si>
  <si>
    <t xml:space="preserve">Effekt av tverrfaglig, teambasert rehabilitering, inkludert undervisning, ved revmatoid artritt (leddgikt) </t>
  </si>
  <si>
    <t>Effekter av ulike organiseringstiltak for tjenester innen psykisk helsevern</t>
  </si>
  <si>
    <t>Listelengde og kvalitet i fastlegeordningen</t>
  </si>
  <si>
    <t>Effekt av tiltak for å redusere tvangsbruk i psykisk helsevern for voksne</t>
  </si>
  <si>
    <t>Effekter av støtte og oppfølging for personer med alvorlig psykisk lidelse</t>
  </si>
  <si>
    <t>Effekter av seksualterapeutiske intervensjoner for seksuelle problemer</t>
  </si>
  <si>
    <t>Effekt av tiltak for å lette livsoverganger for barn og unge med funksjonsnedsettelser</t>
  </si>
  <si>
    <t>Health technology assessment of pemetrexed as maintenance therapy for advanced, non-squamous, non-small cell lung cancer (NSCLC)</t>
  </si>
  <si>
    <t>Vurdering av sunitinib som andrelinjebehandling ved GIST (gastrointestinal stromal tumor)</t>
  </si>
  <si>
    <t>Kateterbasert implantasjon av aortaklaffer</t>
  </si>
  <si>
    <t>Effekt av langtids mekanisk ventilasjon (LTMV) del 1 – nevromuskulær sykdom eller svikt i sentral respirasjonsstyring</t>
  </si>
  <si>
    <t>Effekt av langtids mekanisk ventilasjonsstøtte (LTMV) del 2 – brystveggslidelser eller adipositas hypoventilasjonssyndrom</t>
  </si>
  <si>
    <t>Psykologisk behandling ved kroniske smertetilstander</t>
  </si>
  <si>
    <t>Acetylsalicylic acid (ASA) in prevention of cancer</t>
  </si>
  <si>
    <t>Depresjonsscreening av gravide og barselkvinner</t>
  </si>
  <si>
    <t>Effekter av tiltak for å redusere akutte sykehusinnleggelser fra sykehjem</t>
  </si>
  <si>
    <t>Effekter av oppgavedeling for noen utvalgte helsetjenester i sykehus</t>
  </si>
  <si>
    <t>Utskrivning av pasienter med kronisk sykdom: effekt av ulike former for samhandling mellom sykehus og kommunehelsetjeneste</t>
  </si>
  <si>
    <t>Effekt av enerom sammenlignet med kontaktsmitteisolat</t>
  </si>
  <si>
    <t>Sammenhengen mellom inntak av alkoholholdige drikker og risiko for hjerte- og karsykdom</t>
  </si>
  <si>
    <t>Obstetric consequences of female genital mutilation/cutting (FGM/C)</t>
  </si>
  <si>
    <t>Diagnostikk av temporomandibulære tilstander</t>
  </si>
  <si>
    <t>Efficacy and cost-effectiveness of new oral anticoagulants compared to warfarin for the prevention of stroke in patients with atrial fibrillation</t>
  </si>
  <si>
    <t>Behandling av håndleddsbrudd (distale radiusfrakturer) hos voksne</t>
  </si>
  <si>
    <t>Effekt av kirurgisk behandling for personer med temporomandibulær dysfunksjon</t>
  </si>
  <si>
    <t>Health technology assessment of the different dialysis modalities in Norway</t>
  </si>
  <si>
    <t>Hjertepumper (LVAD) som varig behandling av pasienter med alvorlig hjertesvikt</t>
  </si>
  <si>
    <t>Fra leie til eie: Effekt av, og brukernes erfaringer med, tiltak som har som mål å få flere lavinntektshusholdninger inn i eiermarkedet</t>
  </si>
  <si>
    <t>Arbeidslivsbaserte tiltak for psykisk helse hos ansatte</t>
  </si>
  <si>
    <t>Effekt av tiltak for å bedre kommunikasjonen mellom minoritetsspråklige barnefamilier eller enslige unge og offentlig tjenesteapparat</t>
  </si>
  <si>
    <t>Effekt av og erfaringer med kontinuitetsfremmende tiltak i barnevernsinstitusjoner</t>
  </si>
  <si>
    <t>Effekt av å benytte sosiale medier i kampanjer for å fremme sunne levevaner</t>
  </si>
  <si>
    <t>Effect of abdominal aneurysm screening</t>
  </si>
  <si>
    <t>Effekt av smitteverntiltak i barnehager og skoler</t>
  </si>
  <si>
    <t>Effect of catch-up HPV vaccination of young women</t>
  </si>
  <si>
    <t>Effekter av mer enn tre måneders organisert oppfølging på fysisk aktivitet og kosthold hos personer med økt risiko for livsstilsrelatert sykdom</t>
  </si>
  <si>
    <t>Lokale akutte døgntilbud sammenlignet med innleggelse i sykehus</t>
  </si>
  <si>
    <t>Effekt av koordinerende tiltak for kreftpasienter i kommunene</t>
  </si>
  <si>
    <t>Effekt av tilpassede tiltak for helsestasjonstjenesten</t>
  </si>
  <si>
    <t>Effekt av elektronisk timebestilling hos fastlegen</t>
  </si>
  <si>
    <t>Effekt av psykososiale tiltak for forebygging og behandling av depresjon og angst blant risikoutsatte barn og ungdommer</t>
  </si>
  <si>
    <t>Immediate health consequences of female genital mutilation/cutting (FGM/C)</t>
  </si>
  <si>
    <t>Gynecological consequences of female genital mutilation/cutting (FGM/C)</t>
  </si>
  <si>
    <t>S100B sammenliknet med CT ved lettere hodeskader</t>
  </si>
  <si>
    <t>Rhesus typing av foster basert på blodprøve fra rhesus negative gravide</t>
  </si>
  <si>
    <t>Effect of new anti-diabetic medications in combination with metformin compared to sulfonylurea in combination with metformin in patients with type 2 diabetes</t>
  </si>
  <si>
    <t>Effekt av langtids mekanisk ventilasjon (LTMV) del 3 – kols og cystisk fibrose</t>
  </si>
  <si>
    <t>Effekt av psykologiske tiltak i primærhelsetjenesten for barn og ungdom med alvorlig somatisk sykdom</t>
  </si>
  <si>
    <t>Langtidseffekter etter fedmekirurgi</t>
  </si>
  <si>
    <t>Livets sluttfase - om å finne passende behandlingsnivå og behandlingsintensitet for alvorlig syke og døende</t>
  </si>
  <si>
    <t>Effekt av, og erfaringer med, tiltak for å øke befolkningens tillit til politiet</t>
  </si>
  <si>
    <t>Effekter av tidlig tann- og munnundersøkelse hos barn i alderen 0-5 år</t>
  </si>
  <si>
    <t>Effect of HPV-vaccination of boys</t>
  </si>
  <si>
    <t>Effekt av fluorpensling til barn under tre år</t>
  </si>
  <si>
    <t>Smittevern i barnehager: Effekt av håndhygiene, opplæring og fysiske tiltak</t>
  </si>
  <si>
    <t>Effekt av foreldreopplæring for å forebygge karies hos førskolebarn</t>
  </si>
  <si>
    <t>Effekter av befolkningsrettede opplysnings- og motivasjonstiltak for å fremme fysisk aktivitet og én eller flere andre sunne levevaner</t>
  </si>
  <si>
    <t xml:space="preserve">Førstehjelpsopplæring kan gi bedre førstehjelpsferdigheter </t>
  </si>
  <si>
    <t>Oppsummering av systematiske oversikter om effekt av samstemming av legemiddellister</t>
  </si>
  <si>
    <t>Måleegenskaper ved Klokketesten</t>
  </si>
  <si>
    <t>Screeningverktøy for kognitiv funksjon og bilkjøring</t>
  </si>
  <si>
    <t>Behandling av personer som både har spiseforstyrrelse og diabetes</t>
  </si>
  <si>
    <t>Ingen effektstudier om behandling av gravide med spiseforstyrrelse</t>
  </si>
  <si>
    <t>Effect of using aminoglycosides for treatment of sepsis</t>
  </si>
  <si>
    <t>Effekt av trening i varmtvannsbasseng for personer med muskelskjelettlidelser</t>
  </si>
  <si>
    <t>Effekt av hyperbar oksygenbehandling ved senskader etter stråleterapi eller diabetiske fotsår</t>
  </si>
  <si>
    <t>Alternativer for plasma for transfusjon til pasienter</t>
  </si>
  <si>
    <t>Bruk av naltrekson i lave doser utenfor godkjent bruksområde</t>
  </si>
  <si>
    <t>Autolog hematopoietisk stamcelletransplantasjon ved multippel sklerose</t>
  </si>
  <si>
    <t>Effekt av arbeidsmarkedstiltak på deltakelse i arbeidslivet for innvandrere</t>
  </si>
  <si>
    <t>Effekt av tiltak i bo- og nærmiljøer for å fremme sosial kontakt, sosiale nettverk og sosial støtte</t>
  </si>
  <si>
    <t xml:space="preserve">Effekt av tiltak rettet mot innsatte foreldre og deres barn
</t>
  </si>
  <si>
    <t>Effekt av tiltak for risikofamilier med barn 0-6 år</t>
  </si>
  <si>
    <t>Tidlig samtale om sunne levevaner for gravide</t>
  </si>
  <si>
    <t xml:space="preserve">Effekter av sekundærforebyggende tiltak mot villet egenskade </t>
  </si>
  <si>
    <t>Primary and secondary prevention interventions for cognitive decline and dementia</t>
  </si>
  <si>
    <t>Cognitive therapies for increasing physical activity</t>
  </si>
  <si>
    <t>Effekt av organisering av kommunale rehabiliteringstjenester ved nevrologiske tilstander</t>
  </si>
  <si>
    <t xml:space="preserve">Bruk av biologiske tester i oppfølgingen av personer som mottar legemiddelassistert rehabilitering for opioidavhengighet </t>
  </si>
  <si>
    <t xml:space="preserve">Psykoedukativ behandling for voksne med oppmerksomhets- og hyperaktivitetsforstyrrelse (ADHD) </t>
  </si>
  <si>
    <t xml:space="preserve">Ikke-overvåket inntak av legemidler for personer i legemiddelassistert rehabilitering </t>
  </si>
  <si>
    <t>Cognitive behaviour therapy compared to other psychotherapies for treatment of bulimia nervosa</t>
  </si>
  <si>
    <t>The effects of concurrent prescription of benzodiazepines for people undergoing opioid maintenance treatment</t>
  </si>
  <si>
    <t>Helseskadelige effekter ved bruk av tannkomposittmaterialer</t>
  </si>
  <si>
    <t xml:space="preserve">Ikke invasiv prenatal testing (NIPT) for påvisning av trisomi 21, 18 og 13 </t>
  </si>
  <si>
    <t>Ikke-invasiv prenatal testing (NIPT) for kjønnsbestemmelse av foster</t>
  </si>
  <si>
    <t>Effekt av trombolytisk behandling i intervallet 3 til 4,5 timer etter hjerneslag</t>
  </si>
  <si>
    <t>Effekt av fysisk trening for personer med kreft</t>
  </si>
  <si>
    <t xml:space="preserve">Bruk av skjema i oppfølging av diabetes i allmennpraksis </t>
  </si>
  <si>
    <t>Mekanisk trombektomi ved akutt hjerneinfarkt</t>
  </si>
  <si>
    <t>Effekt av tiltak for barn og unge med overvekt eller fedme</t>
  </si>
  <si>
    <t xml:space="preserve">Effekter av gruppetiltak for barn og unge som opplever samlivsbrudd </t>
  </si>
  <si>
    <t xml:space="preserve">Cognitive therapies targeting change in two or more health behaviours at the same time </t>
  </si>
  <si>
    <t>Cognitive therapies for  smoking cessation</t>
  </si>
  <si>
    <t xml:space="preserve">Samorganisering av fastleger med andre primærhelsetjenester </t>
  </si>
  <si>
    <t>Patient volume and quality in vascular surgery</t>
  </si>
  <si>
    <t>Effekt av nedtrapping av metadon eller buprenorfin for personer med opoidavhengighet i legemiddelassistert rehabilitering</t>
  </si>
  <si>
    <t>Alternative opioid agonists in the treatment of opioid dependence</t>
  </si>
  <si>
    <t>Effekt av tiltak for å redusere tvangsbruk i  psykisk helsevern for  voksne</t>
  </si>
  <si>
    <t>Psykososial behandling med eller uten bruk av antipsykotika for pasienter med aktiv psykose</t>
  </si>
  <si>
    <t>Samsvar mellom kronologisk alder og skjelettalder basert på Greulich og Pyle-atlaset for aldersestimering</t>
  </si>
  <si>
    <t>Demirjians utviklingsstadier på visdomstenner for estimering av kronologisk alder</t>
  </si>
  <si>
    <t>FreeStyle Libre Flash Glucose Self-Monitoring System</t>
  </si>
  <si>
    <t>Vurdering av fire intensive habiliteringsprogram for barn og unge med hjerneskade</t>
  </si>
  <si>
    <t>Effekt av lungefunksjonstrening i akuttfasen for pasienter med traumatisk, høy ryggmargsskade</t>
  </si>
  <si>
    <t>Tiltak ved synsfeltutfall etter hjerneslag</t>
  </si>
  <si>
    <t>Baroreflex activation therapy for drugresistant hypertension</t>
  </si>
  <si>
    <t>Prognose for og oppfølging av ekstremt premature barn</t>
  </si>
  <si>
    <t>Hva er konsekvensene av delt bosted for barn?</t>
  </si>
  <si>
    <t>Motivational Interviewing as a method to facilitate return to work</t>
  </si>
  <si>
    <t>The effect of interventions for children who have experienced violence in close relationships</t>
  </si>
  <si>
    <t>Supported Employment for arbeidssøkere med bistandsbehov</t>
  </si>
  <si>
    <t>Effekt av legevaktlegens tilstedeværelse på skadested</t>
  </si>
  <si>
    <t xml:space="preserve">Effekt av fysisk aktivitet uten bruk av antipsykotika sammenlignet med fysisk aktivitet og antipsykotika for pasienter med aktiv psykose </t>
  </si>
  <si>
    <t>Digital Breast Tomosynthesis with Hologic 3D mammograhy Selenia Dimensions System for use in breast cancer screening</t>
  </si>
  <si>
    <t>Begrenset vektendring hos gravide med fedme</t>
  </si>
  <si>
    <t>Effekt av fysisk trening for personer  med alvorlige psykiske lidelser</t>
  </si>
  <si>
    <t>Nedtrapping av buprenorfin eller metadon for gravide i legemiddelassistert rehabilitering (LAR)</t>
  </si>
  <si>
    <t>Terapeutveiledet internettbehandling ved psykiske lidelser</t>
  </si>
  <si>
    <t>Langtidsbehandling med antipsykotika hos personer med schizofrenispektrumlidelser</t>
  </si>
  <si>
    <t xml:space="preserve">Vision screening in children under the age of 18 </t>
  </si>
  <si>
    <t>Development stages of the knee and ankle by computed tomography and magnetic resonance imaging for estimation of chronological age</t>
  </si>
  <si>
    <t xml:space="preserve">Diagnostic accuracy, clinical effectiveness and budget impact of screening BRCA1/2 mutation carriers by MRI </t>
  </si>
  <si>
    <t>Age estimation by ossification stages of the medial clavicular epiphysis</t>
  </si>
  <si>
    <t>Age estimation in adolescents and young adults by psychological assessment of maturity</t>
  </si>
  <si>
    <t>Veldig tidlig mobilisering av pasienter med hjerneslag</t>
  </si>
  <si>
    <t>Autolog hematopoietisk stamcelletransplantasjon (AHSCT) ved diffus systemisk sklerose</t>
  </si>
  <si>
    <t>Peptidreseptorradionuklidterapi basert på ¹⁷⁷Lutetium for behandling av nevroendokrin kreft</t>
  </si>
  <si>
    <t xml:space="preserve">Vurdering av Petømetoden for barn og unge med hjerneskade </t>
  </si>
  <si>
    <t>EXOGEN™ in the treatment of nonunion fractures</t>
  </si>
  <si>
    <t>The MicraTM Transcatheter Pacing System, a leadless pacemaker, in patients indicated
for single-chamber ventricular pacemaker implantations</t>
  </si>
  <si>
    <t>Effectiveness and safety of nitrous oxide as sedation regimen in children</t>
  </si>
  <si>
    <t>Effect of health equity tools for immigrants</t>
  </si>
  <si>
    <t>Digitale tiltak for par med relasjonelle problemer</t>
  </si>
  <si>
    <t>Hvilke tegn og signaler som kan observeres av personell i barnehage og skole kan ha
sammenheng med omsorgssvikt?</t>
  </si>
  <si>
    <t>Adapted health information and patient education for persons with immigrant or minority ethnic background</t>
  </si>
  <si>
    <t>Employment-oriented mentoring programmes for vulnerable populations</t>
  </si>
  <si>
    <t>Effekten av å screene alle gravide sammenlignet med å screene gravide med risikofaktorer for å avdekke svangerskapsdiabetes</t>
  </si>
  <si>
    <t>Hvor effektive er primærforebyggende tiltak mot bruk av tobakk hos barn og unge?</t>
  </si>
  <si>
    <t>Communication of children’s weight status to parents and children: What is effective and what are the children’s and parents’ experiences and preferences?</t>
  </si>
  <si>
    <t>Buprenorfin sammenlignet med metadon for gravide kvinner i legemiddelassistert rehabilitering (LAR)</t>
  </si>
  <si>
    <t>The accuracy of using open-ended questions in structured conversations with children</t>
  </si>
  <si>
    <t>Prehospital CT for early diagnosis and treatment of suspected acute stroke or severe head injury</t>
  </si>
  <si>
    <t>Patent foramen ovale closure, antiplatelet therapy or anticoagulation therapy alone for management of cryptogenic stroke</t>
  </si>
  <si>
    <t>Organdonasjon med bruk av normoterm regional perfusjon hos pasienter som dør av hjerte- og åndedrettsstans når livsforlengende behandling avsluttes</t>
  </si>
  <si>
    <t>Hyperbar oksygenbehandling av osteonekrose</t>
  </si>
  <si>
    <t>Disease modifying treatments for relapsing remitting multiple sclerosis, including rituximab</t>
  </si>
  <si>
    <t>Digitale tiltak for foreldrestøtte</t>
  </si>
  <si>
    <t>Abdominalt aortaaneurisme(AAA) screening av menn i alder 65 år</t>
  </si>
  <si>
    <t xml:space="preserve">Helsefremmende tiltak for å forebygge somatiske sykdommer hos personer med psykiske lidelser
</t>
  </si>
  <si>
    <t>Managing chronic illnesses with remote patient
monitoring in primary health care</t>
  </si>
  <si>
    <t>Sensorteknologi for å støtte eldre som bor hjemme</t>
  </si>
  <si>
    <t>Effekter av legemiddelassistert rehabilitering sammenliknet med ikke-medikamentell behandling av opioidavhengighet</t>
  </si>
  <si>
    <t>Erfaringer blant pasienter og helsepersonell med legemiddelassistert rehabilitering (LAR)</t>
  </si>
  <si>
    <t>Disease modifying drugs for treatment of primary progressive multiple sclerosis</t>
  </si>
  <si>
    <t>Effekt av tiltak for vektstabilisering etter et tiltak for reduksjon av overvekt blant barn og unge</t>
  </si>
  <si>
    <t>Empiric treatment with antibiotic combination therapy compared with monotherapy for adult patients with septic shock of unknown pathogen and origin</t>
  </si>
  <si>
    <t>Education to improve labor market opportunities</t>
  </si>
  <si>
    <t xml:space="preserve">Tiltak for barn og unge med atferdsvansker eller som har begått kriminelle handlinger </t>
  </si>
  <si>
    <t>No. of references indexed Embase (© Elsevier B.V. only)</t>
  </si>
  <si>
    <t>% indexed references Embase (© Elsevier B.V. only)</t>
  </si>
  <si>
    <t>No. of references indexed Embase (complete segment)</t>
  </si>
  <si>
    <t xml:space="preserve">% indexed references Embase (complete segment)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</si>
</sst>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\ %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3" applyNumberFormat="0" applyFill="0" applyAlignment="0" applyProtection="0"/>
    <xf numFmtId="0" fontId="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2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2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8" xfId="2" applyFont="1" applyFill="1" applyBorder="1" applyAlignment="1">
      <alignment wrapText="1"/>
    </xf>
    <xf numFmtId="0" fontId="3" fillId="0" borderId="9" xfId="2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0" xfId="2" applyFont="1" applyFill="1" applyBorder="1" applyAlignment="1">
      <alignment wrapText="1"/>
    </xf>
    <xf numFmtId="0" fontId="3" fillId="0" borderId="6" xfId="2" applyFont="1" applyFill="1" applyBorder="1" applyAlignment="1">
      <alignment wrapText="1"/>
    </xf>
    <xf numFmtId="0" fontId="3" fillId="0" borderId="1" xfId="0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1" xfId="1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4" xfId="0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3" fillId="0" borderId="0" xfId="0" applyFont="1"/>
    <xf numFmtId="0" fontId="3" fillId="0" borderId="8" xfId="0" applyFont="1" applyBorder="1"/>
    <xf numFmtId="0" fontId="3" fillId="0" borderId="4" xfId="0" applyFont="1" applyBorder="1"/>
    <xf numFmtId="164" fontId="6" fillId="0" borderId="1" xfId="0" applyNumberFormat="1" applyFont="1" applyBorder="1" applyAlignment="1">
      <alignment wrapText="1"/>
    </xf>
    <xf numFmtId="164" fontId="3" fillId="0" borderId="1" xfId="0" applyNumberFormat="1" applyFont="1" applyBorder="1"/>
    <xf numFmtId="0" fontId="7" fillId="0" borderId="1" xfId="0" applyFont="1" applyBorder="1"/>
    <xf numFmtId="0" fontId="3" fillId="0" borderId="0" xfId="0" applyFont="1" applyAlignment="1">
      <alignment wrapText="1"/>
    </xf>
    <xf numFmtId="0" fontId="3" fillId="0" borderId="7" xfId="0" applyFont="1" applyBorder="1" applyAlignment="1">
      <alignment wrapText="1"/>
    </xf>
    <xf numFmtId="0" fontId="3" fillId="0" borderId="7" xfId="0" applyFont="1" applyBorder="1"/>
    <xf numFmtId="0" fontId="3" fillId="0" borderId="5" xfId="0" applyFont="1" applyBorder="1" applyAlignment="1">
      <alignment wrapText="1"/>
    </xf>
    <xf numFmtId="0" fontId="3" fillId="0" borderId="10" xfId="0" applyFont="1" applyBorder="1"/>
    <xf numFmtId="0" fontId="3" fillId="0" borderId="11" xfId="0" applyFont="1" applyBorder="1"/>
    <xf numFmtId="164" fontId="6" fillId="0" borderId="5" xfId="0" applyNumberFormat="1" applyFont="1" applyBorder="1" applyAlignment="1">
      <alignment wrapText="1"/>
    </xf>
    <xf numFmtId="164" fontId="3" fillId="0" borderId="5" xfId="0" applyNumberFormat="1" applyFont="1" applyBorder="1"/>
    <xf numFmtId="0" fontId="3" fillId="0" borderId="9" xfId="0" applyFont="1" applyBorder="1"/>
    <xf numFmtId="0" fontId="3" fillId="0" borderId="12" xfId="0" applyFont="1" applyBorder="1"/>
    <xf numFmtId="0" fontId="3" fillId="2" borderId="1" xfId="0" applyFont="1" applyFill="1" applyBorder="1"/>
    <xf numFmtId="43" fontId="3" fillId="0" borderId="1" xfId="4" applyFont="1" applyFill="1" applyBorder="1" applyAlignment="1"/>
  </cellXfs>
  <cellStyles count="5">
    <cellStyle name="Hyperkobling" xfId="3" builtinId="8"/>
    <cellStyle name="Hyperlink" xfId="1" xr:uid="{00000000-000B-0000-0000-000008000000}"/>
    <cellStyle name="Komma 2" xfId="4" xr:uid="{93503D7A-F3E5-4583-AFBB-000229509133}"/>
    <cellStyle name="Normal" xfId="0" builtinId="0"/>
    <cellStyle name="Overskrift 1" xfId="2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9660F-FD66-4386-AC0B-F8FDD54A7775}">
  <dimension ref="A1:N276"/>
  <sheetViews>
    <sheetView tabSelected="1" zoomScale="110" zoomScaleNormal="110" workbookViewId="0">
      <pane ySplit="1" topLeftCell="A176" activePane="bottomLeft" state="frozen"/>
      <selection pane="bottomLeft" activeCell="L1" sqref="L1:L1048576"/>
    </sheetView>
  </sheetViews>
  <sheetFormatPr baseColWidth="10" defaultColWidth="11.42578125" defaultRowHeight="15" x14ac:dyDescent="0.25"/>
  <cols>
    <col min="1" max="1" width="48.7109375" style="1" customWidth="1"/>
    <col min="2" max="2" width="6.85546875" style="12" customWidth="1"/>
    <col min="3" max="3" width="17" style="1" bestFit="1" customWidth="1"/>
    <col min="4" max="4" width="10.7109375" style="12" customWidth="1"/>
    <col min="5" max="5" width="10.28515625" style="12" bestFit="1" customWidth="1"/>
    <col min="6" max="6" width="10.85546875" style="12" customWidth="1"/>
    <col min="7" max="7" width="10.85546875" style="21" bestFit="1" customWidth="1"/>
    <col min="8" max="8" width="11.5703125" style="22" bestFit="1" customWidth="1"/>
    <col min="9" max="9" width="9.42578125" style="24" customWidth="1"/>
    <col min="10" max="11" width="11.28515625" style="24" bestFit="1" customWidth="1"/>
    <col min="12" max="12" width="11.5703125" style="24" bestFit="1" customWidth="1"/>
    <col min="13" max="13" width="11.42578125" style="25"/>
    <col min="14" max="14" width="11.42578125" style="22"/>
    <col min="15" max="16384" width="11.42578125" style="12"/>
  </cols>
  <sheetData>
    <row r="1" spans="1:14" s="16" customFormat="1" ht="76.5" x14ac:dyDescent="0.2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292</v>
      </c>
      <c r="G1" s="17" t="s">
        <v>290</v>
      </c>
      <c r="H1" s="18" t="s">
        <v>5</v>
      </c>
      <c r="I1" s="19" t="s">
        <v>6</v>
      </c>
      <c r="J1" s="19" t="s">
        <v>293</v>
      </c>
      <c r="K1" s="19" t="s">
        <v>291</v>
      </c>
      <c r="L1" s="19" t="s">
        <v>7</v>
      </c>
      <c r="N1" s="18"/>
    </row>
    <row r="2" spans="1:14" ht="39" x14ac:dyDescent="0.25">
      <c r="A2" s="20" t="s">
        <v>8</v>
      </c>
      <c r="B2" s="12">
        <v>2004</v>
      </c>
      <c r="C2" s="1" t="s">
        <v>9</v>
      </c>
      <c r="D2" s="12">
        <v>9</v>
      </c>
      <c r="E2" s="12">
        <v>8</v>
      </c>
      <c r="F2" s="12">
        <v>8</v>
      </c>
      <c r="G2" s="21">
        <v>0</v>
      </c>
      <c r="H2" s="22">
        <v>8</v>
      </c>
      <c r="I2" s="23">
        <f>IF(E2&gt;0,E2/D2,1)</f>
        <v>0.88888888888888884</v>
      </c>
      <c r="J2" s="24">
        <f>F2/D2</f>
        <v>0.88888888888888884</v>
      </c>
      <c r="K2" s="24">
        <f>IF(D2&gt;0,G2/D2,1)</f>
        <v>0</v>
      </c>
      <c r="L2" s="24">
        <f>IF(D2&gt;0,H2/D2,1)</f>
        <v>0.88888888888888884</v>
      </c>
    </row>
    <row r="3" spans="1:14" ht="26.25" x14ac:dyDescent="0.25">
      <c r="A3" s="20" t="s">
        <v>10</v>
      </c>
      <c r="B3" s="12">
        <v>2004</v>
      </c>
      <c r="C3" s="1" t="s">
        <v>11</v>
      </c>
      <c r="D3" s="12">
        <v>6</v>
      </c>
      <c r="E3" s="12">
        <v>5</v>
      </c>
      <c r="F3" s="12">
        <v>5</v>
      </c>
      <c r="G3" s="21">
        <v>0</v>
      </c>
      <c r="H3" s="22">
        <v>5</v>
      </c>
      <c r="I3" s="23">
        <f>IF(E3&gt;0,E3/D3,1)</f>
        <v>0.83333333333333337</v>
      </c>
      <c r="J3" s="24">
        <f>F3/D3</f>
        <v>0.83333333333333337</v>
      </c>
      <c r="K3" s="24">
        <f>IF(D3&gt;0,G3/D3,1)</f>
        <v>0</v>
      </c>
      <c r="L3" s="24">
        <f>IF(D3&gt;0,H3/D3,1)</f>
        <v>0.83333333333333337</v>
      </c>
    </row>
    <row r="4" spans="1:14" x14ac:dyDescent="0.25">
      <c r="A4" s="12" t="s">
        <v>12</v>
      </c>
      <c r="B4" s="12">
        <v>2004</v>
      </c>
      <c r="C4" s="1" t="s">
        <v>13</v>
      </c>
      <c r="D4" s="12">
        <v>27</v>
      </c>
      <c r="E4" s="12">
        <v>23</v>
      </c>
      <c r="F4" s="12">
        <v>25</v>
      </c>
      <c r="G4" s="21">
        <v>23</v>
      </c>
      <c r="H4" s="22">
        <v>25</v>
      </c>
      <c r="I4" s="23">
        <f>IF(E4&gt;0,E4/D4,1)</f>
        <v>0.85185185185185186</v>
      </c>
      <c r="J4" s="24">
        <f>F4/D4</f>
        <v>0.92592592592592593</v>
      </c>
      <c r="K4" s="24">
        <f>IF(D4&gt;0,G4/D4,1)</f>
        <v>0.85185185185185186</v>
      </c>
      <c r="L4" s="24">
        <f>IF(D4&gt;0,H4/D4,1)</f>
        <v>0.92592592592592593</v>
      </c>
    </row>
    <row r="5" spans="1:14" ht="26.25" x14ac:dyDescent="0.25">
      <c r="A5" s="12" t="s">
        <v>14</v>
      </c>
      <c r="B5" s="12">
        <v>2004</v>
      </c>
      <c r="C5" s="1" t="s">
        <v>15</v>
      </c>
      <c r="D5" s="12">
        <v>46</v>
      </c>
      <c r="E5" s="12">
        <v>43</v>
      </c>
      <c r="F5" s="12">
        <v>45</v>
      </c>
      <c r="G5" s="21">
        <v>37</v>
      </c>
      <c r="H5" s="22">
        <v>45</v>
      </c>
      <c r="I5" s="23">
        <f>IF(E5&gt;0,E5/D5,1)</f>
        <v>0.93478260869565222</v>
      </c>
      <c r="J5" s="24">
        <f>F5/D5</f>
        <v>0.97826086956521741</v>
      </c>
      <c r="K5" s="24">
        <f>IF(D5&gt;0,G5/D5,1)</f>
        <v>0.80434782608695654</v>
      </c>
      <c r="L5" s="24">
        <f>IF(D5&gt;0,H5/D5,1)</f>
        <v>0.97826086956521741</v>
      </c>
    </row>
    <row r="6" spans="1:14" ht="39" x14ac:dyDescent="0.25">
      <c r="A6" s="12" t="s">
        <v>16</v>
      </c>
      <c r="B6" s="12">
        <v>2005</v>
      </c>
      <c r="C6" s="1" t="s">
        <v>9</v>
      </c>
      <c r="D6" s="12">
        <v>21</v>
      </c>
      <c r="E6" s="12">
        <v>21</v>
      </c>
      <c r="F6" s="12">
        <v>21</v>
      </c>
      <c r="G6" s="21">
        <v>14</v>
      </c>
      <c r="H6" s="22">
        <v>21</v>
      </c>
      <c r="I6" s="23">
        <f>IF(E6&gt;0,E6/D6,1)</f>
        <v>1</v>
      </c>
      <c r="J6" s="24">
        <f>F6/D6</f>
        <v>1</v>
      </c>
      <c r="K6" s="24">
        <f>IF(D6&gt;0,G6/D6,1)</f>
        <v>0.66666666666666663</v>
      </c>
      <c r="L6" s="24">
        <f>IF(D6&gt;0,H6/D6,1)</f>
        <v>1</v>
      </c>
    </row>
    <row r="7" spans="1:14" ht="39" x14ac:dyDescent="0.25">
      <c r="A7" s="26" t="s">
        <v>17</v>
      </c>
      <c r="B7" s="12">
        <v>2005</v>
      </c>
      <c r="C7" s="1" t="s">
        <v>18</v>
      </c>
      <c r="D7" s="12">
        <v>28</v>
      </c>
      <c r="E7" s="12">
        <v>22</v>
      </c>
      <c r="F7" s="12">
        <v>26</v>
      </c>
      <c r="G7" s="21">
        <v>25</v>
      </c>
      <c r="H7" s="22">
        <v>26</v>
      </c>
      <c r="I7" s="23">
        <f>IF(E7&gt;0,E7/D7,1)</f>
        <v>0.7857142857142857</v>
      </c>
      <c r="J7" s="24">
        <f>F7/D7</f>
        <v>0.9285714285714286</v>
      </c>
      <c r="K7" s="24">
        <f>IF(D7&gt;0,G7/D7,1)</f>
        <v>0.8928571428571429</v>
      </c>
      <c r="L7" s="24">
        <f>IF(D7&gt;0,H7/D7,1)</f>
        <v>0.9285714285714286</v>
      </c>
    </row>
    <row r="8" spans="1:14" ht="26.25" x14ac:dyDescent="0.25">
      <c r="A8" s="12" t="s">
        <v>19</v>
      </c>
      <c r="B8" s="12">
        <v>2005</v>
      </c>
      <c r="C8" s="1" t="s">
        <v>11</v>
      </c>
      <c r="D8" s="12">
        <v>12</v>
      </c>
      <c r="E8" s="12">
        <v>12</v>
      </c>
      <c r="F8" s="12">
        <v>12</v>
      </c>
      <c r="G8" s="21">
        <v>4</v>
      </c>
      <c r="H8" s="22">
        <v>12</v>
      </c>
      <c r="I8" s="23">
        <f>IF(E8&gt;0,E8/D8,1)</f>
        <v>1</v>
      </c>
      <c r="J8" s="24">
        <f>F8/D8</f>
        <v>1</v>
      </c>
      <c r="K8" s="24">
        <f>IF(D8&gt;0,G8/D8,1)</f>
        <v>0.33333333333333331</v>
      </c>
      <c r="L8" s="24">
        <f>IF(D8&gt;0,H8/D8,1)</f>
        <v>1</v>
      </c>
    </row>
    <row r="9" spans="1:14" x14ac:dyDescent="0.25">
      <c r="A9" s="12" t="s">
        <v>20</v>
      </c>
      <c r="B9" s="12">
        <v>2005</v>
      </c>
      <c r="C9" s="1" t="s">
        <v>13</v>
      </c>
      <c r="D9" s="12">
        <v>30</v>
      </c>
      <c r="E9" s="12">
        <v>30</v>
      </c>
      <c r="F9" s="12">
        <v>30</v>
      </c>
      <c r="G9" s="21">
        <v>27</v>
      </c>
      <c r="H9" s="22">
        <v>30</v>
      </c>
      <c r="I9" s="23">
        <f>IF(E9&gt;0,E9/D9,1)</f>
        <v>1</v>
      </c>
      <c r="J9" s="24">
        <f>F9/D9</f>
        <v>1</v>
      </c>
      <c r="K9" s="24">
        <f>IF(D9&gt;0,G9/D9,1)</f>
        <v>0.9</v>
      </c>
      <c r="L9" s="24">
        <f>IF(D9&gt;0,H9/D9,1)</f>
        <v>1</v>
      </c>
    </row>
    <row r="10" spans="1:14" ht="26.25" x14ac:dyDescent="0.25">
      <c r="A10" s="1" t="s">
        <v>21</v>
      </c>
      <c r="B10" s="12">
        <v>2005</v>
      </c>
      <c r="C10" s="1" t="s">
        <v>13</v>
      </c>
      <c r="D10" s="12">
        <v>40</v>
      </c>
      <c r="E10" s="12">
        <v>39</v>
      </c>
      <c r="F10" s="12">
        <v>40</v>
      </c>
      <c r="G10" s="21">
        <v>34</v>
      </c>
      <c r="H10" s="22">
        <v>40</v>
      </c>
      <c r="I10" s="23">
        <f>IF(E10&gt;0,E10/D10,1)</f>
        <v>0.97499999999999998</v>
      </c>
      <c r="J10" s="24">
        <f>F10/D10</f>
        <v>1</v>
      </c>
      <c r="K10" s="24">
        <f>IF(D10&gt;0,G10/D10,1)</f>
        <v>0.85</v>
      </c>
      <c r="L10" s="24">
        <f>IF(D10&gt;0,H10/D10,1)</f>
        <v>1</v>
      </c>
    </row>
    <row r="11" spans="1:14" ht="26.25" x14ac:dyDescent="0.25">
      <c r="A11" s="1" t="s">
        <v>22</v>
      </c>
      <c r="B11" s="12">
        <v>2005</v>
      </c>
      <c r="C11" s="1" t="s">
        <v>15</v>
      </c>
      <c r="D11" s="12">
        <v>1</v>
      </c>
      <c r="E11" s="12">
        <v>1</v>
      </c>
      <c r="F11" s="12">
        <v>1</v>
      </c>
      <c r="G11" s="21">
        <v>1</v>
      </c>
      <c r="H11" s="22">
        <v>1</v>
      </c>
      <c r="I11" s="23">
        <f>IF(E11&gt;0,E11/D11,1)</f>
        <v>1</v>
      </c>
      <c r="J11" s="24">
        <f>F11/D11</f>
        <v>1</v>
      </c>
      <c r="K11" s="24">
        <f>IF(D11&gt;0,G11/D11,1)</f>
        <v>1</v>
      </c>
      <c r="L11" s="24">
        <f>IF(D11&gt;0,H11/D11,1)</f>
        <v>1</v>
      </c>
    </row>
    <row r="12" spans="1:14" ht="39" x14ac:dyDescent="0.25">
      <c r="A12" s="1" t="s">
        <v>23</v>
      </c>
      <c r="B12" s="12">
        <v>2005</v>
      </c>
      <c r="C12" s="1" t="s">
        <v>15</v>
      </c>
      <c r="D12" s="12">
        <v>15</v>
      </c>
      <c r="E12" s="12">
        <v>15</v>
      </c>
      <c r="F12" s="12">
        <v>15</v>
      </c>
      <c r="G12" s="21">
        <v>15</v>
      </c>
      <c r="H12" s="22">
        <v>15</v>
      </c>
      <c r="I12" s="23">
        <f>IF(E12&gt;0,E12/D12,1)</f>
        <v>1</v>
      </c>
      <c r="J12" s="24">
        <f>F12/D12</f>
        <v>1</v>
      </c>
      <c r="K12" s="24">
        <f>IF(D12&gt;0,G12/D12,1)</f>
        <v>1</v>
      </c>
      <c r="L12" s="24">
        <f>IF(D12&gt;0,H12/D12,1)</f>
        <v>1</v>
      </c>
    </row>
    <row r="13" spans="1:14" ht="26.25" x14ac:dyDescent="0.25">
      <c r="A13" s="26" t="s">
        <v>24</v>
      </c>
      <c r="B13" s="12">
        <v>2005</v>
      </c>
      <c r="C13" s="1" t="s">
        <v>15</v>
      </c>
      <c r="D13" s="12">
        <v>79</v>
      </c>
      <c r="E13" s="12">
        <v>77</v>
      </c>
      <c r="F13" s="12">
        <v>78</v>
      </c>
      <c r="G13" s="21">
        <v>68</v>
      </c>
      <c r="H13" s="22">
        <v>78</v>
      </c>
      <c r="I13" s="23">
        <f>IF(E13&gt;0,E13/D13,1)</f>
        <v>0.97468354430379744</v>
      </c>
      <c r="J13" s="24">
        <f>F13/D13</f>
        <v>0.98734177215189878</v>
      </c>
      <c r="K13" s="24">
        <f>IF(D13&gt;0,G13/D13,1)</f>
        <v>0.86075949367088611</v>
      </c>
      <c r="L13" s="24">
        <f>IF(D13&gt;0,H13/D13,1)</f>
        <v>0.98734177215189878</v>
      </c>
    </row>
    <row r="14" spans="1:14" ht="39" x14ac:dyDescent="0.25">
      <c r="A14" s="2" t="s">
        <v>25</v>
      </c>
      <c r="B14" s="12">
        <v>2006</v>
      </c>
      <c r="C14" s="1" t="s">
        <v>9</v>
      </c>
      <c r="D14" s="2">
        <v>18</v>
      </c>
      <c r="E14" s="2">
        <v>18</v>
      </c>
      <c r="F14" s="2">
        <v>16</v>
      </c>
      <c r="G14" s="7">
        <v>15</v>
      </c>
      <c r="H14" s="22">
        <v>18</v>
      </c>
      <c r="I14" s="23">
        <f>IF(E14&gt;0,E14/D14,1)</f>
        <v>1</v>
      </c>
      <c r="J14" s="24">
        <f>F14/D14</f>
        <v>0.88888888888888884</v>
      </c>
      <c r="K14" s="24">
        <f>IF(D14&gt;0,G14/D14,1)</f>
        <v>0.83333333333333337</v>
      </c>
      <c r="L14" s="24">
        <f>IF(D14&gt;0,H14/D14,1)</f>
        <v>1</v>
      </c>
    </row>
    <row r="15" spans="1:14" ht="26.25" x14ac:dyDescent="0.25">
      <c r="A15" s="2" t="s">
        <v>26</v>
      </c>
      <c r="B15" s="12">
        <v>2006</v>
      </c>
      <c r="C15" s="1" t="s">
        <v>27</v>
      </c>
      <c r="D15" s="2">
        <v>2</v>
      </c>
      <c r="E15" s="2">
        <v>2</v>
      </c>
      <c r="F15" s="2">
        <v>2</v>
      </c>
      <c r="G15" s="7">
        <v>1</v>
      </c>
      <c r="H15" s="22">
        <v>2</v>
      </c>
      <c r="I15" s="23">
        <f>IF(E15&gt;0,E15/D15,1)</f>
        <v>1</v>
      </c>
      <c r="J15" s="24">
        <f>F15/D15</f>
        <v>1</v>
      </c>
      <c r="K15" s="24">
        <f>IF(D15&gt;0,G15/D15,1)</f>
        <v>0.5</v>
      </c>
      <c r="L15" s="24">
        <f>IF(D15&gt;0,H15/D15,1)</f>
        <v>1</v>
      </c>
    </row>
    <row r="16" spans="1:14" ht="26.25" x14ac:dyDescent="0.25">
      <c r="A16" s="2" t="s">
        <v>28</v>
      </c>
      <c r="B16" s="12">
        <v>2006</v>
      </c>
      <c r="C16" s="1" t="s">
        <v>27</v>
      </c>
      <c r="D16" s="2">
        <v>4</v>
      </c>
      <c r="E16" s="2">
        <v>1</v>
      </c>
      <c r="F16" s="2">
        <v>3</v>
      </c>
      <c r="G16" s="7">
        <v>3</v>
      </c>
      <c r="H16" s="22">
        <v>3</v>
      </c>
      <c r="I16" s="23">
        <f>IF(E16&gt;0,E16/D16,1)</f>
        <v>0.25</v>
      </c>
      <c r="J16" s="24">
        <f>F16/D16</f>
        <v>0.75</v>
      </c>
      <c r="K16" s="24">
        <f>IF(D16&gt;0,G16/D16,1)</f>
        <v>0.75</v>
      </c>
      <c r="L16" s="24">
        <f>IF(D16&gt;0,H16/D16,1)</f>
        <v>0.75</v>
      </c>
    </row>
    <row r="17" spans="1:12" ht="26.25" x14ac:dyDescent="0.25">
      <c r="A17" s="1" t="s">
        <v>29</v>
      </c>
      <c r="B17" s="12">
        <v>2006</v>
      </c>
      <c r="C17" s="1" t="s">
        <v>27</v>
      </c>
      <c r="D17" s="12">
        <v>60</v>
      </c>
      <c r="E17" s="12">
        <v>60</v>
      </c>
      <c r="F17" s="12">
        <v>60</v>
      </c>
      <c r="G17" s="21">
        <v>57</v>
      </c>
      <c r="H17" s="22">
        <v>60</v>
      </c>
      <c r="I17" s="23">
        <f>IF(E17&gt;0,E17/D17,1)</f>
        <v>1</v>
      </c>
      <c r="J17" s="24">
        <f>F17/D17</f>
        <v>1</v>
      </c>
      <c r="K17" s="24">
        <f>IF(D17&gt;0,G17/D17,1)</f>
        <v>0.95</v>
      </c>
      <c r="L17" s="24">
        <f>IF(D17&gt;0,H17/D17,1)</f>
        <v>1</v>
      </c>
    </row>
    <row r="18" spans="1:12" ht="26.25" x14ac:dyDescent="0.25">
      <c r="A18" s="2" t="s">
        <v>30</v>
      </c>
      <c r="B18" s="12">
        <v>2006</v>
      </c>
      <c r="C18" s="1" t="s">
        <v>11</v>
      </c>
      <c r="D18" s="2">
        <v>1</v>
      </c>
      <c r="E18" s="2">
        <v>1</v>
      </c>
      <c r="F18" s="2">
        <v>1</v>
      </c>
      <c r="G18" s="7">
        <v>1</v>
      </c>
      <c r="H18" s="22">
        <v>1</v>
      </c>
      <c r="I18" s="23">
        <f>IF(E18&gt;0,E18/D18,1)</f>
        <v>1</v>
      </c>
      <c r="J18" s="24">
        <f>F18/D18</f>
        <v>1</v>
      </c>
      <c r="K18" s="24">
        <f>IF(D18&gt;0,G18/D18,1)</f>
        <v>1</v>
      </c>
      <c r="L18" s="24">
        <f>IF(D18&gt;0,H18/D18,1)</f>
        <v>1</v>
      </c>
    </row>
    <row r="19" spans="1:12" ht="26.25" x14ac:dyDescent="0.25">
      <c r="A19" s="2" t="s">
        <v>31</v>
      </c>
      <c r="B19" s="12">
        <v>2006</v>
      </c>
      <c r="C19" s="1" t="s">
        <v>11</v>
      </c>
      <c r="D19" s="2">
        <v>16</v>
      </c>
      <c r="E19" s="2">
        <v>13</v>
      </c>
      <c r="F19" s="2">
        <v>13</v>
      </c>
      <c r="G19" s="7">
        <v>10</v>
      </c>
      <c r="H19" s="22">
        <v>14</v>
      </c>
      <c r="I19" s="23">
        <f>IF(E19&gt;0,E19/D19,1)</f>
        <v>0.8125</v>
      </c>
      <c r="J19" s="24">
        <f>F19/D19</f>
        <v>0.8125</v>
      </c>
      <c r="K19" s="24">
        <f>IF(D19&gt;0,G19/D19,1)</f>
        <v>0.625</v>
      </c>
      <c r="L19" s="24">
        <f>IF(D19&gt;0,H19/D19,1)</f>
        <v>0.875</v>
      </c>
    </row>
    <row r="20" spans="1:12" ht="26.25" x14ac:dyDescent="0.25">
      <c r="A20" s="1" t="s">
        <v>32</v>
      </c>
      <c r="B20" s="12">
        <v>2006</v>
      </c>
      <c r="C20" s="1" t="s">
        <v>11</v>
      </c>
      <c r="D20" s="12">
        <v>62</v>
      </c>
      <c r="E20" s="12">
        <v>56</v>
      </c>
      <c r="F20" s="12">
        <v>60</v>
      </c>
      <c r="G20" s="21">
        <v>56</v>
      </c>
      <c r="H20" s="22">
        <v>62</v>
      </c>
      <c r="I20" s="23">
        <f>IF(E20&gt;0,E20/D20,1)</f>
        <v>0.90322580645161288</v>
      </c>
      <c r="J20" s="24">
        <f>F20/D20</f>
        <v>0.967741935483871</v>
      </c>
      <c r="K20" s="24">
        <f>IF(D20&gt;0,G20/D20,1)</f>
        <v>0.90322580645161288</v>
      </c>
      <c r="L20" s="24">
        <f>IF(D20&gt;0,H20/D20,1)</f>
        <v>1</v>
      </c>
    </row>
    <row r="21" spans="1:12" ht="26.25" x14ac:dyDescent="0.25">
      <c r="A21" s="1" t="s">
        <v>33</v>
      </c>
      <c r="B21" s="12">
        <v>2006</v>
      </c>
      <c r="C21" s="1" t="s">
        <v>34</v>
      </c>
      <c r="D21" s="12">
        <v>30</v>
      </c>
      <c r="E21" s="12">
        <v>26</v>
      </c>
      <c r="F21" s="12">
        <v>28</v>
      </c>
      <c r="G21" s="21">
        <v>22</v>
      </c>
      <c r="H21" s="22">
        <v>28</v>
      </c>
      <c r="I21" s="23">
        <f>IF(E21&gt;0,E21/D21,1)</f>
        <v>0.8666666666666667</v>
      </c>
      <c r="J21" s="24">
        <f>F21/D21</f>
        <v>0.93333333333333335</v>
      </c>
      <c r="K21" s="24">
        <f>IF(D21&gt;0,G21/D21,1)</f>
        <v>0.73333333333333328</v>
      </c>
      <c r="L21" s="24">
        <f>IF(D21&gt;0,H21/D21,1)</f>
        <v>0.93333333333333335</v>
      </c>
    </row>
    <row r="22" spans="1:12" ht="26.25" x14ac:dyDescent="0.25">
      <c r="A22" s="1" t="s">
        <v>35</v>
      </c>
      <c r="B22" s="12">
        <v>2006</v>
      </c>
      <c r="C22" s="1" t="s">
        <v>34</v>
      </c>
      <c r="D22" s="12">
        <v>29</v>
      </c>
      <c r="E22" s="12">
        <v>27</v>
      </c>
      <c r="F22" s="12">
        <v>29</v>
      </c>
      <c r="G22" s="21">
        <v>25</v>
      </c>
      <c r="H22" s="22">
        <v>29</v>
      </c>
      <c r="I22" s="23">
        <f>IF(E22&gt;0,E22/D22,1)</f>
        <v>0.93103448275862066</v>
      </c>
      <c r="J22" s="24">
        <f>F22/D22</f>
        <v>1</v>
      </c>
      <c r="K22" s="24">
        <f>IF(D22&gt;0,G22/D22,1)</f>
        <v>0.86206896551724133</v>
      </c>
      <c r="L22" s="24">
        <f>IF(D22&gt;0,H22/D22,1)</f>
        <v>1</v>
      </c>
    </row>
    <row r="23" spans="1:12" ht="26.25" x14ac:dyDescent="0.25">
      <c r="A23" s="1" t="s">
        <v>36</v>
      </c>
      <c r="B23" s="12">
        <v>2006</v>
      </c>
      <c r="C23" s="1" t="s">
        <v>34</v>
      </c>
      <c r="D23" s="12">
        <v>36</v>
      </c>
      <c r="E23" s="12">
        <v>33</v>
      </c>
      <c r="F23" s="12">
        <v>36</v>
      </c>
      <c r="G23" s="21">
        <v>28</v>
      </c>
      <c r="H23" s="22">
        <v>36</v>
      </c>
      <c r="I23" s="23">
        <f>IF(E23&gt;0,E23/D23,1)</f>
        <v>0.91666666666666663</v>
      </c>
      <c r="J23" s="24">
        <f>F23/D23</f>
        <v>1</v>
      </c>
      <c r="K23" s="24">
        <f>IF(D23&gt;0,G23/D23,1)</f>
        <v>0.77777777777777779</v>
      </c>
      <c r="L23" s="24">
        <f>IF(D23&gt;0,H23/D23,1)</f>
        <v>1</v>
      </c>
    </row>
    <row r="24" spans="1:12" ht="39" x14ac:dyDescent="0.25">
      <c r="A24" s="1" t="s">
        <v>37</v>
      </c>
      <c r="B24" s="12">
        <v>2006</v>
      </c>
      <c r="C24" s="1" t="s">
        <v>15</v>
      </c>
      <c r="D24" s="12">
        <v>4</v>
      </c>
      <c r="E24" s="12">
        <v>3</v>
      </c>
      <c r="F24" s="12">
        <v>3</v>
      </c>
      <c r="G24" s="21">
        <v>3</v>
      </c>
      <c r="H24" s="22">
        <v>3</v>
      </c>
      <c r="I24" s="23">
        <f>IF(E24&gt;0,E24/D24,1)</f>
        <v>0.75</v>
      </c>
      <c r="J24" s="24">
        <f>F24/D24</f>
        <v>0.75</v>
      </c>
      <c r="K24" s="24">
        <f>IF(D24&gt;0,G24/D24,1)</f>
        <v>0.75</v>
      </c>
      <c r="L24" s="24">
        <f>IF(D24&gt;0,H24/D24,1)</f>
        <v>0.75</v>
      </c>
    </row>
    <row r="25" spans="1:12" ht="26.25" x14ac:dyDescent="0.25">
      <c r="A25" s="1" t="s">
        <v>38</v>
      </c>
      <c r="B25" s="12">
        <v>2006</v>
      </c>
      <c r="C25" s="1" t="s">
        <v>15</v>
      </c>
      <c r="D25" s="12">
        <v>5</v>
      </c>
      <c r="E25" s="12">
        <v>4</v>
      </c>
      <c r="F25" s="12">
        <v>4</v>
      </c>
      <c r="G25" s="21">
        <v>4</v>
      </c>
      <c r="H25" s="22">
        <v>4</v>
      </c>
      <c r="I25" s="23">
        <f>IF(E25&gt;0,E25/D25,1)</f>
        <v>0.8</v>
      </c>
      <c r="J25" s="24">
        <f>F25/D25</f>
        <v>0.8</v>
      </c>
      <c r="K25" s="24">
        <f>IF(D25&gt;0,G25/D25,1)</f>
        <v>0.8</v>
      </c>
      <c r="L25" s="24">
        <f>IF(D25&gt;0,H25/D25,1)</f>
        <v>0.8</v>
      </c>
    </row>
    <row r="26" spans="1:12" ht="26.25" x14ac:dyDescent="0.25">
      <c r="A26" s="1" t="s">
        <v>39</v>
      </c>
      <c r="B26" s="12">
        <v>2006</v>
      </c>
      <c r="C26" s="1" t="s">
        <v>15</v>
      </c>
      <c r="D26" s="12">
        <v>17</v>
      </c>
      <c r="E26" s="12">
        <v>16</v>
      </c>
      <c r="F26" s="12">
        <v>17</v>
      </c>
      <c r="G26" s="21">
        <v>9</v>
      </c>
      <c r="H26" s="22">
        <v>17</v>
      </c>
      <c r="I26" s="23">
        <f>IF(E26&gt;0,E26/D26,1)</f>
        <v>0.94117647058823528</v>
      </c>
      <c r="J26" s="24">
        <f>F26/D26</f>
        <v>1</v>
      </c>
      <c r="K26" s="24">
        <f>IF(D26&gt;0,G26/D26,1)</f>
        <v>0.52941176470588236</v>
      </c>
      <c r="L26" s="24">
        <f>IF(D26&gt;0,H26/D26,1)</f>
        <v>1</v>
      </c>
    </row>
    <row r="27" spans="1:12" ht="26.25" x14ac:dyDescent="0.25">
      <c r="A27" s="1" t="s">
        <v>40</v>
      </c>
      <c r="B27" s="12">
        <v>2006</v>
      </c>
      <c r="C27" s="1" t="s">
        <v>15</v>
      </c>
      <c r="D27" s="12">
        <v>39</v>
      </c>
      <c r="E27" s="12">
        <v>39</v>
      </c>
      <c r="F27" s="12">
        <v>39</v>
      </c>
      <c r="G27" s="21">
        <v>39</v>
      </c>
      <c r="H27" s="22">
        <v>39</v>
      </c>
      <c r="I27" s="23">
        <f>IF(E27&gt;0,E27/D27,1)</f>
        <v>1</v>
      </c>
      <c r="J27" s="24">
        <f>F27/D27</f>
        <v>1</v>
      </c>
      <c r="K27" s="24">
        <f>IF(D27&gt;0,G27/D27,1)</f>
        <v>1</v>
      </c>
      <c r="L27" s="24">
        <f>IF(D27&gt;0,H27/D27,1)</f>
        <v>1</v>
      </c>
    </row>
    <row r="28" spans="1:12" ht="39" x14ac:dyDescent="0.25">
      <c r="A28" s="2" t="s">
        <v>41</v>
      </c>
      <c r="B28" s="12">
        <v>2007</v>
      </c>
      <c r="C28" s="1" t="s">
        <v>9</v>
      </c>
      <c r="D28" s="2">
        <v>9</v>
      </c>
      <c r="E28" s="2">
        <v>6</v>
      </c>
      <c r="F28" s="2">
        <v>6</v>
      </c>
      <c r="G28" s="7">
        <v>4</v>
      </c>
      <c r="H28" s="22">
        <v>6</v>
      </c>
      <c r="I28" s="23">
        <f>IF(E28&gt;0,E28/D28,1)</f>
        <v>0.66666666666666663</v>
      </c>
      <c r="J28" s="24">
        <f>F28/D28</f>
        <v>0.66666666666666663</v>
      </c>
      <c r="K28" s="24">
        <f>IF(D28&gt;0,G28/D28,1)</f>
        <v>0.44444444444444442</v>
      </c>
      <c r="L28" s="24">
        <f>IF(D28&gt;0,H28/D28,1)</f>
        <v>0.66666666666666663</v>
      </c>
    </row>
    <row r="29" spans="1:12" ht="39" x14ac:dyDescent="0.25">
      <c r="A29" s="1" t="s">
        <v>42</v>
      </c>
      <c r="B29" s="12">
        <v>2007</v>
      </c>
      <c r="C29" s="1" t="s">
        <v>9</v>
      </c>
      <c r="D29" s="12">
        <v>10</v>
      </c>
      <c r="E29" s="12">
        <v>10</v>
      </c>
      <c r="F29" s="12">
        <v>10</v>
      </c>
      <c r="G29" s="21">
        <v>10</v>
      </c>
      <c r="H29" s="22">
        <v>10</v>
      </c>
      <c r="I29" s="23">
        <f>IF(E29&gt;0,E29/D29,1)</f>
        <v>1</v>
      </c>
      <c r="J29" s="24">
        <f>F29/D29</f>
        <v>1</v>
      </c>
      <c r="K29" s="24">
        <f>IF(D29&gt;0,G29/D29,1)</f>
        <v>1</v>
      </c>
      <c r="L29" s="24">
        <f>IF(D29&gt;0,H29/D29,1)</f>
        <v>1</v>
      </c>
    </row>
    <row r="30" spans="1:12" ht="39" x14ac:dyDescent="0.25">
      <c r="A30" s="12" t="s">
        <v>43</v>
      </c>
      <c r="B30" s="12">
        <v>2007</v>
      </c>
      <c r="C30" s="1" t="s">
        <v>9</v>
      </c>
      <c r="D30" s="2">
        <v>23</v>
      </c>
      <c r="E30" s="2">
        <v>17</v>
      </c>
      <c r="F30" s="2">
        <v>18</v>
      </c>
      <c r="G30" s="7">
        <v>14</v>
      </c>
      <c r="H30" s="22">
        <v>18</v>
      </c>
      <c r="I30" s="23">
        <f>IF(E30&gt;0,E30/D30,1)</f>
        <v>0.73913043478260865</v>
      </c>
      <c r="J30" s="24">
        <f>F30/D30</f>
        <v>0.78260869565217395</v>
      </c>
      <c r="K30" s="24">
        <f>IF(D30&gt;0,G30/D30,1)</f>
        <v>0.60869565217391308</v>
      </c>
      <c r="L30" s="24">
        <f>IF(D30&gt;0,H30/D30,1)</f>
        <v>0.78260869565217395</v>
      </c>
    </row>
    <row r="31" spans="1:12" ht="26.25" x14ac:dyDescent="0.25">
      <c r="A31" s="1" t="s">
        <v>44</v>
      </c>
      <c r="B31" s="12">
        <v>2007</v>
      </c>
      <c r="C31" s="1" t="s">
        <v>27</v>
      </c>
      <c r="D31" s="12">
        <v>5</v>
      </c>
      <c r="E31" s="12">
        <v>5</v>
      </c>
      <c r="F31" s="12">
        <v>5</v>
      </c>
      <c r="G31" s="21">
        <v>4</v>
      </c>
      <c r="H31" s="22">
        <v>5</v>
      </c>
      <c r="I31" s="23">
        <f>IF(E31&gt;0,E31/D31,1)</f>
        <v>1</v>
      </c>
      <c r="J31" s="24">
        <f>F31/D31</f>
        <v>1</v>
      </c>
      <c r="K31" s="24">
        <f>IF(D31&gt;0,G31/D31,1)</f>
        <v>0.8</v>
      </c>
      <c r="L31" s="24">
        <f>IF(D31&gt;0,H31/D31,1)</f>
        <v>1</v>
      </c>
    </row>
    <row r="32" spans="1:12" ht="26.25" x14ac:dyDescent="0.25">
      <c r="A32" s="2" t="s">
        <v>45</v>
      </c>
      <c r="B32" s="12">
        <v>2007</v>
      </c>
      <c r="C32" s="1" t="s">
        <v>27</v>
      </c>
      <c r="D32" s="2">
        <v>22</v>
      </c>
      <c r="E32" s="2">
        <v>21</v>
      </c>
      <c r="F32" s="2">
        <v>21</v>
      </c>
      <c r="G32" s="7">
        <v>12</v>
      </c>
      <c r="H32" s="22">
        <v>21</v>
      </c>
      <c r="I32" s="23">
        <f>IF(E32&gt;0,E32/D32,1)</f>
        <v>0.95454545454545459</v>
      </c>
      <c r="J32" s="24">
        <f>F32/D32</f>
        <v>0.95454545454545459</v>
      </c>
      <c r="K32" s="24">
        <f>IF(D32&gt;0,G32/D32,1)</f>
        <v>0.54545454545454541</v>
      </c>
      <c r="L32" s="24">
        <f>IF(D32&gt;0,H32/D32,1)</f>
        <v>0.95454545454545459</v>
      </c>
    </row>
    <row r="33" spans="1:12" ht="26.25" x14ac:dyDescent="0.25">
      <c r="A33" s="1" t="s">
        <v>46</v>
      </c>
      <c r="B33" s="12">
        <v>2007</v>
      </c>
      <c r="C33" s="1" t="s">
        <v>18</v>
      </c>
      <c r="D33" s="12">
        <v>19</v>
      </c>
      <c r="E33" s="12">
        <v>15</v>
      </c>
      <c r="F33" s="12">
        <v>18</v>
      </c>
      <c r="G33" s="21">
        <v>16</v>
      </c>
      <c r="H33" s="22">
        <v>18</v>
      </c>
      <c r="I33" s="23">
        <f>IF(E33&gt;0,E33/D33,1)</f>
        <v>0.78947368421052633</v>
      </c>
      <c r="J33" s="24">
        <f>F33/D33</f>
        <v>0.94736842105263153</v>
      </c>
      <c r="K33" s="24">
        <f>IF(D33&gt;0,G33/D33,1)</f>
        <v>0.84210526315789469</v>
      </c>
      <c r="L33" s="24">
        <f>IF(D33&gt;0,H33/D33,1)</f>
        <v>0.94736842105263153</v>
      </c>
    </row>
    <row r="34" spans="1:12" ht="26.25" x14ac:dyDescent="0.25">
      <c r="A34" s="1" t="s">
        <v>47</v>
      </c>
      <c r="B34" s="12">
        <v>2007</v>
      </c>
      <c r="C34" s="1" t="s">
        <v>11</v>
      </c>
      <c r="D34" s="12">
        <v>6</v>
      </c>
      <c r="E34" s="12">
        <v>4</v>
      </c>
      <c r="F34" s="12">
        <v>4</v>
      </c>
      <c r="G34" s="21">
        <v>4</v>
      </c>
      <c r="H34" s="22">
        <v>4</v>
      </c>
      <c r="I34" s="23">
        <f>IF(E34&gt;0,E34/D34,1)</f>
        <v>0.66666666666666663</v>
      </c>
      <c r="J34" s="24">
        <f>F34/D34</f>
        <v>0.66666666666666663</v>
      </c>
      <c r="K34" s="24">
        <f>IF(D34&gt;0,G34/D34,1)</f>
        <v>0.66666666666666663</v>
      </c>
      <c r="L34" s="24">
        <f>IF(D34&gt;0,H34/D34,1)</f>
        <v>0.66666666666666663</v>
      </c>
    </row>
    <row r="35" spans="1:12" ht="26.25" x14ac:dyDescent="0.25">
      <c r="A35" s="1" t="s">
        <v>48</v>
      </c>
      <c r="B35" s="12">
        <v>2007</v>
      </c>
      <c r="C35" s="1" t="s">
        <v>11</v>
      </c>
      <c r="D35" s="12">
        <v>23</v>
      </c>
      <c r="E35" s="12">
        <v>18</v>
      </c>
      <c r="F35" s="12">
        <v>22</v>
      </c>
      <c r="G35" s="21">
        <v>22</v>
      </c>
      <c r="H35" s="22">
        <v>22</v>
      </c>
      <c r="I35" s="23">
        <f>IF(E35&gt;0,E35/D35,1)</f>
        <v>0.78260869565217395</v>
      </c>
      <c r="J35" s="24">
        <f>F35/D35</f>
        <v>0.95652173913043481</v>
      </c>
      <c r="K35" s="24">
        <f>IF(D35&gt;0,G35/D35,1)</f>
        <v>0.95652173913043481</v>
      </c>
      <c r="L35" s="24">
        <f>IF(D35&gt;0,H35/D35,1)</f>
        <v>0.95652173913043481</v>
      </c>
    </row>
    <row r="36" spans="1:12" ht="26.25" x14ac:dyDescent="0.25">
      <c r="A36" s="1" t="s">
        <v>49</v>
      </c>
      <c r="B36" s="12">
        <v>2007</v>
      </c>
      <c r="C36" s="1" t="s">
        <v>11</v>
      </c>
      <c r="D36" s="12">
        <v>38</v>
      </c>
      <c r="E36" s="12">
        <v>34</v>
      </c>
      <c r="F36" s="12">
        <v>38</v>
      </c>
      <c r="G36" s="21">
        <v>34</v>
      </c>
      <c r="H36" s="22">
        <v>38</v>
      </c>
      <c r="I36" s="23">
        <f>IF(E36&gt;0,E36/D36,1)</f>
        <v>0.89473684210526316</v>
      </c>
      <c r="J36" s="24">
        <f>F36/D36</f>
        <v>1</v>
      </c>
      <c r="K36" s="24">
        <f>IF(D36&gt;0,G36/D36,1)</f>
        <v>0.89473684210526316</v>
      </c>
      <c r="L36" s="24">
        <f>IF(D36&gt;0,H36/D36,1)</f>
        <v>1</v>
      </c>
    </row>
    <row r="37" spans="1:12" ht="26.25" x14ac:dyDescent="0.25">
      <c r="A37" s="2" t="s">
        <v>50</v>
      </c>
      <c r="B37" s="12">
        <v>2007</v>
      </c>
      <c r="C37" s="1" t="s">
        <v>15</v>
      </c>
      <c r="D37" s="2">
        <v>2</v>
      </c>
      <c r="E37" s="2">
        <v>2</v>
      </c>
      <c r="F37" s="2">
        <v>2</v>
      </c>
      <c r="G37" s="7">
        <v>2</v>
      </c>
      <c r="H37" s="22">
        <v>2</v>
      </c>
      <c r="I37" s="23">
        <f>IF(E37&gt;0,E37/D37,1)</f>
        <v>1</v>
      </c>
      <c r="J37" s="24">
        <f>F37/D37</f>
        <v>1</v>
      </c>
      <c r="K37" s="24">
        <f>IF(D37&gt;0,G37/D37,1)</f>
        <v>1</v>
      </c>
      <c r="L37" s="24">
        <f>IF(D37&gt;0,H37/D37,1)</f>
        <v>1</v>
      </c>
    </row>
    <row r="38" spans="1:12" ht="26.25" x14ac:dyDescent="0.25">
      <c r="A38" s="2" t="s">
        <v>51</v>
      </c>
      <c r="B38" s="12">
        <v>2007</v>
      </c>
      <c r="C38" s="1" t="s">
        <v>15</v>
      </c>
      <c r="D38" s="2">
        <v>15</v>
      </c>
      <c r="E38" s="2">
        <v>15</v>
      </c>
      <c r="F38" s="2">
        <v>15</v>
      </c>
      <c r="G38" s="7">
        <v>15</v>
      </c>
      <c r="H38" s="22">
        <v>15</v>
      </c>
      <c r="I38" s="23">
        <f>IF(E38&gt;0,E38/D38,1)</f>
        <v>1</v>
      </c>
      <c r="J38" s="24">
        <f>F38/D38</f>
        <v>1</v>
      </c>
      <c r="K38" s="24">
        <f>IF(D38&gt;0,G38/D38,1)</f>
        <v>1</v>
      </c>
      <c r="L38" s="24">
        <f>IF(D38&gt;0,H38/D38,1)</f>
        <v>1</v>
      </c>
    </row>
    <row r="39" spans="1:12" ht="26.25" x14ac:dyDescent="0.25">
      <c r="A39" s="2" t="s">
        <v>52</v>
      </c>
      <c r="B39" s="12">
        <v>2007</v>
      </c>
      <c r="C39" s="1" t="s">
        <v>15</v>
      </c>
      <c r="D39" s="2">
        <v>17</v>
      </c>
      <c r="E39" s="2">
        <v>17</v>
      </c>
      <c r="F39" s="2">
        <v>17</v>
      </c>
      <c r="G39" s="7">
        <v>17</v>
      </c>
      <c r="H39" s="22">
        <v>17</v>
      </c>
      <c r="I39" s="23">
        <f>IF(E39&gt;0,E39/D39,1)</f>
        <v>1</v>
      </c>
      <c r="J39" s="24">
        <f>F39/D39</f>
        <v>1</v>
      </c>
      <c r="K39" s="24">
        <f>IF(D39&gt;0,G39/D39,1)</f>
        <v>1</v>
      </c>
      <c r="L39" s="24">
        <f>IF(D39&gt;0,H39/D39,1)</f>
        <v>1</v>
      </c>
    </row>
    <row r="40" spans="1:12" ht="26.25" x14ac:dyDescent="0.25">
      <c r="A40" s="2" t="s">
        <v>53</v>
      </c>
      <c r="B40" s="12">
        <v>2007</v>
      </c>
      <c r="C40" s="1" t="s">
        <v>15</v>
      </c>
      <c r="D40" s="2">
        <v>23</v>
      </c>
      <c r="E40" s="2">
        <v>23</v>
      </c>
      <c r="F40" s="2">
        <v>23</v>
      </c>
      <c r="G40" s="7">
        <v>22</v>
      </c>
      <c r="H40" s="22">
        <v>23</v>
      </c>
      <c r="I40" s="23">
        <f>IF(E40&gt;0,E40/D40,1)</f>
        <v>1</v>
      </c>
      <c r="J40" s="24">
        <f>F40/D40</f>
        <v>1</v>
      </c>
      <c r="K40" s="24">
        <f>IF(D40&gt;0,G40/D40,1)</f>
        <v>0.95652173913043481</v>
      </c>
      <c r="L40" s="24">
        <f>IF(D40&gt;0,H40/D40,1)</f>
        <v>1</v>
      </c>
    </row>
    <row r="41" spans="1:12" ht="26.25" x14ac:dyDescent="0.25">
      <c r="A41" s="2" t="s">
        <v>54</v>
      </c>
      <c r="B41" s="12">
        <v>2007</v>
      </c>
      <c r="C41" s="1" t="s">
        <v>15</v>
      </c>
      <c r="D41" s="2">
        <v>26</v>
      </c>
      <c r="E41" s="2">
        <v>26</v>
      </c>
      <c r="F41" s="2">
        <v>26</v>
      </c>
      <c r="G41" s="7">
        <v>26</v>
      </c>
      <c r="H41" s="22">
        <v>26</v>
      </c>
      <c r="I41" s="23">
        <f>IF(E41&gt;0,E41/D41,1)</f>
        <v>1</v>
      </c>
      <c r="J41" s="24">
        <f>F41/D41</f>
        <v>1</v>
      </c>
      <c r="K41" s="24">
        <f>IF(D41&gt;0,G41/D41,1)</f>
        <v>1</v>
      </c>
      <c r="L41" s="24">
        <f>IF(D41&gt;0,H41/D41,1)</f>
        <v>1</v>
      </c>
    </row>
    <row r="42" spans="1:12" ht="39" x14ac:dyDescent="0.25">
      <c r="A42" s="1" t="s">
        <v>55</v>
      </c>
      <c r="B42" s="12">
        <v>2008</v>
      </c>
      <c r="C42" s="1" t="s">
        <v>9</v>
      </c>
      <c r="D42" s="12">
        <v>1</v>
      </c>
      <c r="E42" s="12">
        <v>1</v>
      </c>
      <c r="F42" s="12">
        <v>1</v>
      </c>
      <c r="G42" s="21">
        <v>1</v>
      </c>
      <c r="H42" s="22">
        <v>1</v>
      </c>
      <c r="I42" s="23">
        <f>IF(E42&gt;0,E42/D42,1)</f>
        <v>1</v>
      </c>
      <c r="J42" s="24">
        <f>F42/D42</f>
        <v>1</v>
      </c>
      <c r="K42" s="24">
        <f>IF(D42&gt;0,G42/D42,1)</f>
        <v>1</v>
      </c>
      <c r="L42" s="24">
        <f>IF(D42&gt;0,H42/D42,1)</f>
        <v>1</v>
      </c>
    </row>
    <row r="43" spans="1:12" ht="51.75" x14ac:dyDescent="0.25">
      <c r="A43" s="1" t="s">
        <v>56</v>
      </c>
      <c r="B43" s="12">
        <v>2008</v>
      </c>
      <c r="C43" s="1" t="s">
        <v>9</v>
      </c>
      <c r="D43" s="12">
        <v>2</v>
      </c>
      <c r="E43" s="12">
        <v>2</v>
      </c>
      <c r="F43" s="12">
        <v>2</v>
      </c>
      <c r="G43" s="21">
        <v>2</v>
      </c>
      <c r="H43" s="22">
        <v>2</v>
      </c>
      <c r="I43" s="23">
        <f>IF(E43&gt;0,E43/D43,1)</f>
        <v>1</v>
      </c>
      <c r="J43" s="24">
        <f>F43/D43</f>
        <v>1</v>
      </c>
      <c r="K43" s="24">
        <f>IF(D43&gt;0,G43/D43,1)</f>
        <v>1</v>
      </c>
      <c r="L43" s="24">
        <f>IF(D43&gt;0,H43/D43,1)</f>
        <v>1</v>
      </c>
    </row>
    <row r="44" spans="1:12" ht="39" x14ac:dyDescent="0.25">
      <c r="A44" s="1" t="s">
        <v>57</v>
      </c>
      <c r="B44" s="12">
        <v>2008</v>
      </c>
      <c r="C44" s="1" t="s">
        <v>9</v>
      </c>
      <c r="D44" s="12">
        <v>3</v>
      </c>
      <c r="E44" s="12">
        <v>3</v>
      </c>
      <c r="F44" s="12">
        <v>3</v>
      </c>
      <c r="G44" s="21">
        <v>2</v>
      </c>
      <c r="H44" s="22">
        <v>3</v>
      </c>
      <c r="I44" s="23">
        <f>IF(E44&gt;0,E44/D44,1)</f>
        <v>1</v>
      </c>
      <c r="J44" s="24">
        <f>F44/D44</f>
        <v>1</v>
      </c>
      <c r="K44" s="24">
        <f>IF(D44&gt;0,G44/D44,1)</f>
        <v>0.66666666666666663</v>
      </c>
      <c r="L44" s="24">
        <f>IF(D44&gt;0,H44/D44,1)</f>
        <v>1</v>
      </c>
    </row>
    <row r="45" spans="1:12" ht="39" x14ac:dyDescent="0.25">
      <c r="A45" s="1" t="s">
        <v>58</v>
      </c>
      <c r="B45" s="12">
        <v>2008</v>
      </c>
      <c r="C45" s="1" t="s">
        <v>9</v>
      </c>
      <c r="D45" s="12">
        <v>4</v>
      </c>
      <c r="E45" s="12">
        <v>4</v>
      </c>
      <c r="F45" s="12">
        <v>4</v>
      </c>
      <c r="G45" s="21">
        <v>4</v>
      </c>
      <c r="H45" s="22">
        <v>4</v>
      </c>
      <c r="I45" s="23">
        <f>IF(E45&gt;0,E45/D45,1)</f>
        <v>1</v>
      </c>
      <c r="J45" s="24">
        <f>F45/D45</f>
        <v>1</v>
      </c>
      <c r="K45" s="24">
        <f>IF(D45&gt;0,G45/D45,1)</f>
        <v>1</v>
      </c>
      <c r="L45" s="24">
        <f>IF(D45&gt;0,H45/D45,1)</f>
        <v>1</v>
      </c>
    </row>
    <row r="46" spans="1:12" ht="39" x14ac:dyDescent="0.25">
      <c r="A46" s="1" t="s">
        <v>59</v>
      </c>
      <c r="B46" s="12">
        <v>2008</v>
      </c>
      <c r="C46" s="1" t="s">
        <v>9</v>
      </c>
      <c r="D46" s="12">
        <v>19</v>
      </c>
      <c r="E46" s="12">
        <v>16</v>
      </c>
      <c r="F46" s="12">
        <v>18</v>
      </c>
      <c r="G46" s="21">
        <v>16</v>
      </c>
      <c r="H46" s="22">
        <v>18</v>
      </c>
      <c r="I46" s="23">
        <f>IF(E46&gt;0,E46/D46,1)</f>
        <v>0.84210526315789469</v>
      </c>
      <c r="J46" s="24">
        <f>F46/D46</f>
        <v>0.94736842105263153</v>
      </c>
      <c r="K46" s="24">
        <f>IF(D46&gt;0,G46/D46,1)</f>
        <v>0.84210526315789469</v>
      </c>
      <c r="L46" s="24">
        <f>IF(D46&gt;0,H46/D46,1)</f>
        <v>0.94736842105263153</v>
      </c>
    </row>
    <row r="47" spans="1:12" ht="39" x14ac:dyDescent="0.25">
      <c r="A47" s="12" t="s">
        <v>60</v>
      </c>
      <c r="B47" s="12">
        <v>2008</v>
      </c>
      <c r="C47" s="1" t="s">
        <v>9</v>
      </c>
      <c r="D47" s="12">
        <v>46</v>
      </c>
      <c r="E47" s="12">
        <v>34</v>
      </c>
      <c r="F47" s="12">
        <v>33</v>
      </c>
      <c r="G47" s="21">
        <v>30</v>
      </c>
      <c r="H47" s="22">
        <v>34</v>
      </c>
      <c r="I47" s="23">
        <f>IF(E47&gt;0,E47/D47,1)</f>
        <v>0.73913043478260865</v>
      </c>
      <c r="J47" s="24">
        <f>F47/D47</f>
        <v>0.71739130434782605</v>
      </c>
      <c r="K47" s="24">
        <f>IF(D47&gt;0,G47/D47,1)</f>
        <v>0.65217391304347827</v>
      </c>
      <c r="L47" s="24">
        <f>IF(D47&gt;0,H47/D47,1)</f>
        <v>0.73913043478260865</v>
      </c>
    </row>
    <row r="48" spans="1:12" ht="39" x14ac:dyDescent="0.25">
      <c r="A48" s="1" t="s">
        <v>61</v>
      </c>
      <c r="B48" s="12">
        <v>2008</v>
      </c>
      <c r="C48" s="1" t="s">
        <v>9</v>
      </c>
      <c r="D48" s="12">
        <v>42</v>
      </c>
      <c r="E48" s="12">
        <v>42</v>
      </c>
      <c r="F48" s="12">
        <v>42</v>
      </c>
      <c r="G48" s="21">
        <v>42</v>
      </c>
      <c r="H48" s="22">
        <v>42</v>
      </c>
      <c r="I48" s="23">
        <f>IF(E48&gt;0,E48/D48,1)</f>
        <v>1</v>
      </c>
      <c r="J48" s="24">
        <f>F48/D48</f>
        <v>1</v>
      </c>
      <c r="K48" s="24">
        <f>IF(D48&gt;0,G48/D48,1)</f>
        <v>1</v>
      </c>
      <c r="L48" s="24">
        <f>IF(D48&gt;0,H48/D48,1)</f>
        <v>1</v>
      </c>
    </row>
    <row r="49" spans="1:13" ht="26.25" x14ac:dyDescent="0.25">
      <c r="A49" s="1" t="s">
        <v>62</v>
      </c>
      <c r="B49" s="12">
        <v>2008</v>
      </c>
      <c r="C49" s="1" t="s">
        <v>27</v>
      </c>
      <c r="D49" s="12">
        <v>19</v>
      </c>
      <c r="E49" s="12">
        <v>19</v>
      </c>
      <c r="F49" s="12">
        <v>19</v>
      </c>
      <c r="G49" s="21">
        <v>16</v>
      </c>
      <c r="H49" s="22">
        <v>19</v>
      </c>
      <c r="I49" s="23">
        <f>IF(E49&gt;0,E49/D49,1)</f>
        <v>1</v>
      </c>
      <c r="J49" s="24">
        <f>F49/D49</f>
        <v>1</v>
      </c>
      <c r="K49" s="24">
        <f>IF(D49&gt;0,G49/D49,1)</f>
        <v>0.84210526315789469</v>
      </c>
      <c r="L49" s="24">
        <f>IF(D49&gt;0,H49/D49,1)</f>
        <v>1</v>
      </c>
    </row>
    <row r="50" spans="1:13" ht="26.25" x14ac:dyDescent="0.25">
      <c r="A50" s="1" t="s">
        <v>63</v>
      </c>
      <c r="B50" s="12">
        <v>2008</v>
      </c>
      <c r="C50" s="1" t="s">
        <v>27</v>
      </c>
      <c r="D50" s="12">
        <v>39</v>
      </c>
      <c r="E50" s="12">
        <v>34</v>
      </c>
      <c r="F50" s="12">
        <v>34</v>
      </c>
      <c r="G50" s="21">
        <v>31</v>
      </c>
      <c r="H50" s="22">
        <v>34</v>
      </c>
      <c r="I50" s="23">
        <f>IF(E50&gt;0,E50/D50,1)</f>
        <v>0.87179487179487181</v>
      </c>
      <c r="J50" s="24">
        <f>F50/D50</f>
        <v>0.87179487179487181</v>
      </c>
      <c r="K50" s="24">
        <f>IF(D50&gt;0,G50/D50,1)</f>
        <v>0.79487179487179482</v>
      </c>
      <c r="L50" s="24">
        <f>IF(D50&gt;0,H50/D50,1)</f>
        <v>0.87179487179487181</v>
      </c>
    </row>
    <row r="51" spans="1:13" ht="26.25" x14ac:dyDescent="0.25">
      <c r="A51" s="1" t="s">
        <v>64</v>
      </c>
      <c r="B51" s="12">
        <v>2008</v>
      </c>
      <c r="C51" s="1" t="s">
        <v>11</v>
      </c>
      <c r="D51" s="12">
        <v>2</v>
      </c>
      <c r="E51" s="12">
        <v>2</v>
      </c>
      <c r="F51" s="12">
        <v>2</v>
      </c>
      <c r="G51" s="21">
        <v>2</v>
      </c>
      <c r="H51" s="22">
        <v>2</v>
      </c>
      <c r="I51" s="23">
        <f>IF(E51&gt;0,E51/D51,1)</f>
        <v>1</v>
      </c>
      <c r="J51" s="24">
        <f>F51/D51</f>
        <v>1</v>
      </c>
      <c r="K51" s="24">
        <f>IF(D51&gt;0,G51/D51,1)</f>
        <v>1</v>
      </c>
      <c r="L51" s="24">
        <f>IF(D51&gt;0,H51/D51,1)</f>
        <v>1</v>
      </c>
    </row>
    <row r="52" spans="1:13" ht="26.25" x14ac:dyDescent="0.25">
      <c r="A52" s="1" t="s">
        <v>65</v>
      </c>
      <c r="B52" s="12">
        <v>2008</v>
      </c>
      <c r="C52" s="1" t="s">
        <v>11</v>
      </c>
      <c r="D52" s="12">
        <v>30</v>
      </c>
      <c r="E52" s="12">
        <v>28</v>
      </c>
      <c r="F52" s="12">
        <v>27</v>
      </c>
      <c r="G52" s="21">
        <v>27</v>
      </c>
      <c r="H52" s="22">
        <v>29</v>
      </c>
      <c r="I52" s="23">
        <f>IF(E52&gt;0,E52/D52,1)</f>
        <v>0.93333333333333335</v>
      </c>
      <c r="J52" s="24">
        <f>F52/D52</f>
        <v>0.9</v>
      </c>
      <c r="K52" s="24">
        <f>IF(D52&gt;0,G52/D52,1)</f>
        <v>0.9</v>
      </c>
      <c r="L52" s="24">
        <f>IF(D52&gt;0,H52/D52,1)</f>
        <v>0.96666666666666667</v>
      </c>
    </row>
    <row r="53" spans="1:13" x14ac:dyDescent="0.25">
      <c r="A53" s="1" t="s">
        <v>66</v>
      </c>
      <c r="B53" s="12">
        <v>2008</v>
      </c>
      <c r="C53" s="1" t="s">
        <v>13</v>
      </c>
      <c r="D53" s="12">
        <v>38</v>
      </c>
      <c r="E53" s="12">
        <v>38</v>
      </c>
      <c r="F53" s="12">
        <v>38</v>
      </c>
      <c r="G53" s="21">
        <v>9</v>
      </c>
      <c r="H53" s="22">
        <v>38</v>
      </c>
      <c r="I53" s="23">
        <f>IF(E53&gt;0,E53/D53,1)</f>
        <v>1</v>
      </c>
      <c r="J53" s="24">
        <f>F53/D53</f>
        <v>1</v>
      </c>
      <c r="K53" s="24">
        <f>IF(D53&gt;0,G53/D53,1)</f>
        <v>0.23684210526315788</v>
      </c>
      <c r="L53" s="24">
        <f>IF(D53&gt;0,H53/D53,1)</f>
        <v>1</v>
      </c>
    </row>
    <row r="54" spans="1:13" ht="26.25" x14ac:dyDescent="0.25">
      <c r="A54" s="1" t="s">
        <v>67</v>
      </c>
      <c r="B54" s="12">
        <v>2008</v>
      </c>
      <c r="C54" s="1" t="s">
        <v>34</v>
      </c>
      <c r="D54" s="12">
        <v>5</v>
      </c>
      <c r="E54" s="12">
        <v>5</v>
      </c>
      <c r="F54" s="12">
        <v>5</v>
      </c>
      <c r="G54" s="21">
        <v>4</v>
      </c>
      <c r="H54" s="22">
        <v>5</v>
      </c>
      <c r="I54" s="23">
        <f>IF(E54&gt;0,E54/D54,1)</f>
        <v>1</v>
      </c>
      <c r="J54" s="24">
        <f>F54/D54</f>
        <v>1</v>
      </c>
      <c r="K54" s="24">
        <f>IF(D54&gt;0,G54/D54,1)</f>
        <v>0.8</v>
      </c>
      <c r="L54" s="24">
        <f>IF(D54&gt;0,H54/D54,1)</f>
        <v>1</v>
      </c>
    </row>
    <row r="55" spans="1:13" ht="39" x14ac:dyDescent="0.25">
      <c r="A55" s="1" t="s">
        <v>68</v>
      </c>
      <c r="B55" s="12">
        <v>2008</v>
      </c>
      <c r="C55" s="1" t="s">
        <v>15</v>
      </c>
      <c r="D55" s="12">
        <v>6</v>
      </c>
      <c r="E55" s="12">
        <v>5</v>
      </c>
      <c r="F55" s="12">
        <v>5</v>
      </c>
      <c r="G55" s="21">
        <v>5</v>
      </c>
      <c r="H55" s="22">
        <v>5</v>
      </c>
      <c r="I55" s="23">
        <f>IF(E55&gt;0,E55/D55,1)</f>
        <v>0.83333333333333337</v>
      </c>
      <c r="J55" s="24">
        <f>F55/D55</f>
        <v>0.83333333333333337</v>
      </c>
      <c r="K55" s="24">
        <f>IF(D55&gt;0,G55/D55,1)</f>
        <v>0.83333333333333337</v>
      </c>
      <c r="L55" s="24">
        <f>IF(D55&gt;0,H55/D55,1)</f>
        <v>0.83333333333333337</v>
      </c>
    </row>
    <row r="56" spans="1:13" ht="26.25" x14ac:dyDescent="0.25">
      <c r="A56" s="1" t="s">
        <v>69</v>
      </c>
      <c r="B56" s="12">
        <v>2008</v>
      </c>
      <c r="C56" s="1" t="s">
        <v>15</v>
      </c>
      <c r="D56" s="12">
        <v>6</v>
      </c>
      <c r="E56" s="12">
        <v>6</v>
      </c>
      <c r="F56" s="12">
        <v>6</v>
      </c>
      <c r="G56" s="21">
        <v>6</v>
      </c>
      <c r="H56" s="22">
        <v>6</v>
      </c>
      <c r="I56" s="23">
        <f>IF(E56&gt;0,E56/D56,1)</f>
        <v>1</v>
      </c>
      <c r="J56" s="24">
        <f>F56/D56</f>
        <v>1</v>
      </c>
      <c r="K56" s="24">
        <f>IF(D56&gt;0,G56/D56,1)</f>
        <v>1</v>
      </c>
      <c r="L56" s="24">
        <f>IF(D56&gt;0,H56/D56,1)</f>
        <v>1</v>
      </c>
    </row>
    <row r="57" spans="1:13" ht="26.25" x14ac:dyDescent="0.25">
      <c r="A57" s="1" t="s">
        <v>70</v>
      </c>
      <c r="B57" s="12">
        <v>2008</v>
      </c>
      <c r="C57" s="1" t="s">
        <v>15</v>
      </c>
      <c r="D57" s="12">
        <v>9</v>
      </c>
      <c r="E57" s="12">
        <v>9</v>
      </c>
      <c r="F57" s="12">
        <v>9</v>
      </c>
      <c r="G57" s="21">
        <v>8</v>
      </c>
      <c r="H57" s="22">
        <v>9</v>
      </c>
      <c r="I57" s="23">
        <f>IF(E57&gt;0,E57/D57,1)</f>
        <v>1</v>
      </c>
      <c r="J57" s="24">
        <f>F57/D57</f>
        <v>1</v>
      </c>
      <c r="K57" s="24">
        <f>IF(D57&gt;0,G57/D57,1)</f>
        <v>0.88888888888888884</v>
      </c>
      <c r="L57" s="24">
        <f>IF(D57&gt;0,H57/D57,1)</f>
        <v>1</v>
      </c>
    </row>
    <row r="58" spans="1:13" ht="26.25" x14ac:dyDescent="0.25">
      <c r="A58" s="26" t="s">
        <v>71</v>
      </c>
      <c r="B58" s="12">
        <v>2008</v>
      </c>
      <c r="C58" s="1" t="s">
        <v>15</v>
      </c>
      <c r="D58" s="12">
        <v>15</v>
      </c>
      <c r="E58" s="12">
        <v>15</v>
      </c>
      <c r="F58" s="12">
        <v>15</v>
      </c>
      <c r="G58" s="21">
        <v>13</v>
      </c>
      <c r="H58" s="22">
        <v>15</v>
      </c>
      <c r="I58" s="23">
        <f>IF(E58&gt;0,E58/D58,1)</f>
        <v>1</v>
      </c>
      <c r="J58" s="24">
        <f>F58/D58</f>
        <v>1</v>
      </c>
      <c r="K58" s="24">
        <f>IF(D58&gt;0,G58/D58,1)</f>
        <v>0.8666666666666667</v>
      </c>
      <c r="L58" s="24">
        <f>IF(D58&gt;0,H58/D58,1)</f>
        <v>1</v>
      </c>
    </row>
    <row r="59" spans="1:13" ht="26.25" x14ac:dyDescent="0.25">
      <c r="A59" s="1" t="s">
        <v>72</v>
      </c>
      <c r="B59" s="12">
        <v>2008</v>
      </c>
      <c r="C59" s="1" t="s">
        <v>15</v>
      </c>
      <c r="D59" s="12">
        <v>27</v>
      </c>
      <c r="E59" s="12">
        <v>23</v>
      </c>
      <c r="F59" s="12">
        <v>23</v>
      </c>
      <c r="G59" s="21">
        <v>23</v>
      </c>
      <c r="H59" s="22">
        <v>25</v>
      </c>
      <c r="I59" s="23">
        <f>IF(E59&gt;0,E59/D59,1)</f>
        <v>0.85185185185185186</v>
      </c>
      <c r="J59" s="24">
        <f>F59/D59</f>
        <v>0.85185185185185186</v>
      </c>
      <c r="K59" s="24">
        <f>IF(D59&gt;0,G59/D59,1)</f>
        <v>0.85185185185185186</v>
      </c>
      <c r="L59" s="24">
        <f>IF(D59&gt;0,H59/D59,1)</f>
        <v>0.92592592592592593</v>
      </c>
    </row>
    <row r="60" spans="1:13" ht="38.25" x14ac:dyDescent="0.2">
      <c r="A60" s="1" t="s">
        <v>73</v>
      </c>
      <c r="B60" s="12">
        <v>2009</v>
      </c>
      <c r="C60" s="1" t="s">
        <v>9</v>
      </c>
      <c r="D60" s="12">
        <v>6</v>
      </c>
      <c r="E60" s="12">
        <v>2</v>
      </c>
      <c r="F60" s="12">
        <v>2</v>
      </c>
      <c r="G60" s="21">
        <v>1</v>
      </c>
      <c r="H60" s="22">
        <v>2</v>
      </c>
      <c r="I60" s="23">
        <f>IF(E60&gt;0,E60/D60,1)</f>
        <v>0.33333333333333331</v>
      </c>
      <c r="J60" s="24">
        <f>F60/D60</f>
        <v>0.33333333333333331</v>
      </c>
      <c r="K60" s="24">
        <f>IF(D60&gt;0,G60/D60,1)</f>
        <v>0.16666666666666666</v>
      </c>
      <c r="L60" s="24">
        <f>IF(D60&gt;0,H60/D60,1)</f>
        <v>0.33333333333333331</v>
      </c>
      <c r="M60" s="12"/>
    </row>
    <row r="61" spans="1:13" ht="25.5" x14ac:dyDescent="0.2">
      <c r="A61" s="1" t="s">
        <v>74</v>
      </c>
      <c r="B61" s="12">
        <v>2009</v>
      </c>
      <c r="C61" s="1" t="s">
        <v>27</v>
      </c>
      <c r="D61" s="12">
        <v>6</v>
      </c>
      <c r="E61" s="12">
        <v>6</v>
      </c>
      <c r="F61" s="12">
        <v>6</v>
      </c>
      <c r="G61" s="21">
        <v>4</v>
      </c>
      <c r="H61" s="22">
        <v>6</v>
      </c>
      <c r="I61" s="23">
        <f>IF(E61&gt;0,E61/D61,1)</f>
        <v>1</v>
      </c>
      <c r="J61" s="24">
        <f>F61/D61</f>
        <v>1</v>
      </c>
      <c r="K61" s="24">
        <f>IF(D61&gt;0,G61/D61,1)</f>
        <v>0.66666666666666663</v>
      </c>
      <c r="L61" s="24">
        <f>IF(D61&gt;0,H61/D61,1)</f>
        <v>1</v>
      </c>
      <c r="M61" s="12"/>
    </row>
    <row r="62" spans="1:13" ht="39" x14ac:dyDescent="0.25">
      <c r="A62" s="1" t="s">
        <v>75</v>
      </c>
      <c r="B62" s="12">
        <v>2009</v>
      </c>
      <c r="C62" s="1" t="s">
        <v>27</v>
      </c>
      <c r="D62" s="12">
        <v>9</v>
      </c>
      <c r="E62" s="12">
        <v>7</v>
      </c>
      <c r="F62" s="12">
        <v>7</v>
      </c>
      <c r="G62" s="21">
        <v>5</v>
      </c>
      <c r="H62" s="22">
        <v>7</v>
      </c>
      <c r="I62" s="23">
        <f>IF(E62&gt;0,E62/D62,1)</f>
        <v>0.77777777777777779</v>
      </c>
      <c r="J62" s="24">
        <f>F62/D62</f>
        <v>0.77777777777777779</v>
      </c>
      <c r="K62" s="24">
        <f>IF(D62&gt;0,G62/D62,1)</f>
        <v>0.55555555555555558</v>
      </c>
      <c r="L62" s="24">
        <f>IF(D62&gt;0,H62/D62,1)</f>
        <v>0.77777777777777779</v>
      </c>
    </row>
    <row r="63" spans="1:13" ht="26.25" x14ac:dyDescent="0.25">
      <c r="A63" s="12" t="s">
        <v>76</v>
      </c>
      <c r="B63" s="12">
        <v>2009</v>
      </c>
      <c r="C63" s="1" t="s">
        <v>27</v>
      </c>
      <c r="D63" s="12">
        <v>65</v>
      </c>
      <c r="E63" s="12">
        <v>60</v>
      </c>
      <c r="F63" s="12">
        <v>58</v>
      </c>
      <c r="G63" s="21">
        <v>52</v>
      </c>
      <c r="H63" s="22">
        <v>60</v>
      </c>
      <c r="I63" s="23">
        <f>IF(E63&gt;0,E63/D63,1)</f>
        <v>0.92307692307692313</v>
      </c>
      <c r="J63" s="24">
        <f>F63/D63</f>
        <v>0.89230769230769236</v>
      </c>
      <c r="K63" s="24">
        <f>IF(D63&gt;0,G63/D63,1)</f>
        <v>0.8</v>
      </c>
      <c r="L63" s="24">
        <f>IF(D63&gt;0,H63/D63,1)</f>
        <v>0.92307692307692313</v>
      </c>
    </row>
    <row r="64" spans="1:13" ht="26.25" x14ac:dyDescent="0.25">
      <c r="A64" s="1" t="s">
        <v>77</v>
      </c>
      <c r="B64" s="12">
        <v>2009</v>
      </c>
      <c r="C64" s="1" t="s">
        <v>27</v>
      </c>
      <c r="D64" s="12">
        <v>0</v>
      </c>
      <c r="I64" s="23"/>
    </row>
    <row r="65" spans="1:12" ht="39" x14ac:dyDescent="0.25">
      <c r="A65" s="1" t="s">
        <v>78</v>
      </c>
      <c r="B65" s="12">
        <v>2009</v>
      </c>
      <c r="C65" s="1" t="s">
        <v>11</v>
      </c>
      <c r="D65" s="12">
        <v>7</v>
      </c>
      <c r="E65" s="12">
        <v>5</v>
      </c>
      <c r="F65" s="12">
        <v>7</v>
      </c>
      <c r="G65" s="21">
        <v>6</v>
      </c>
      <c r="H65" s="22">
        <v>7</v>
      </c>
      <c r="I65" s="23">
        <f>IF(E65&gt;0,E65/D65,1)</f>
        <v>0.7142857142857143</v>
      </c>
      <c r="J65" s="24">
        <f>F65/D65</f>
        <v>1</v>
      </c>
      <c r="K65" s="24">
        <f>IF(D65&gt;0,G65/D65,1)</f>
        <v>0.8571428571428571</v>
      </c>
      <c r="L65" s="24">
        <f>IF(D65&gt;0,H65/D65,1)</f>
        <v>1</v>
      </c>
    </row>
    <row r="66" spans="1:12" ht="26.25" x14ac:dyDescent="0.25">
      <c r="A66" s="1" t="s">
        <v>79</v>
      </c>
      <c r="B66" s="12">
        <v>2009</v>
      </c>
      <c r="C66" s="1" t="s">
        <v>11</v>
      </c>
      <c r="D66" s="12">
        <v>9</v>
      </c>
      <c r="E66" s="12">
        <v>9</v>
      </c>
      <c r="F66" s="12">
        <v>9</v>
      </c>
      <c r="G66" s="21">
        <v>9</v>
      </c>
      <c r="H66" s="22">
        <v>9</v>
      </c>
      <c r="I66" s="23">
        <f>IF(E66&gt;0,E66/D66,1)</f>
        <v>1</v>
      </c>
      <c r="J66" s="24">
        <f>F66/D66</f>
        <v>1</v>
      </c>
      <c r="K66" s="24">
        <f>IF(D66&gt;0,G66/D66,1)</f>
        <v>1</v>
      </c>
      <c r="L66" s="24">
        <f>IF(D66&gt;0,H66/D66,1)</f>
        <v>1</v>
      </c>
    </row>
    <row r="67" spans="1:12" ht="26.25" x14ac:dyDescent="0.25">
      <c r="A67" s="12" t="s">
        <v>80</v>
      </c>
      <c r="B67" s="12">
        <v>2009</v>
      </c>
      <c r="C67" s="1" t="s">
        <v>11</v>
      </c>
      <c r="D67" s="12">
        <v>0</v>
      </c>
      <c r="I67" s="23"/>
    </row>
    <row r="68" spans="1:12" ht="26.25" x14ac:dyDescent="0.25">
      <c r="A68" s="1" t="s">
        <v>81</v>
      </c>
      <c r="B68" s="12">
        <v>2009</v>
      </c>
      <c r="C68" s="1" t="s">
        <v>34</v>
      </c>
      <c r="D68" s="12">
        <v>3</v>
      </c>
      <c r="E68" s="12">
        <v>3</v>
      </c>
      <c r="F68" s="12">
        <v>3</v>
      </c>
      <c r="G68" s="21">
        <v>3</v>
      </c>
      <c r="H68" s="22">
        <v>3</v>
      </c>
      <c r="I68" s="23">
        <f>IF(E68&gt;0,E68/D68,1)</f>
        <v>1</v>
      </c>
      <c r="J68" s="24">
        <f>F68/D68</f>
        <v>1</v>
      </c>
      <c r="K68" s="24">
        <f>IF(D68&gt;0,G68/D68,1)</f>
        <v>1</v>
      </c>
      <c r="L68" s="24">
        <f>IF(D68&gt;0,H68/D68,1)</f>
        <v>1</v>
      </c>
    </row>
    <row r="69" spans="1:12" ht="51.75" x14ac:dyDescent="0.25">
      <c r="A69" s="1" t="s">
        <v>82</v>
      </c>
      <c r="B69" s="12">
        <v>2009</v>
      </c>
      <c r="C69" s="1" t="s">
        <v>34</v>
      </c>
      <c r="D69" s="12">
        <v>12</v>
      </c>
      <c r="E69" s="12">
        <v>12</v>
      </c>
      <c r="F69" s="12">
        <v>11</v>
      </c>
      <c r="G69" s="21">
        <v>6</v>
      </c>
      <c r="H69" s="22">
        <v>12</v>
      </c>
      <c r="I69" s="23">
        <f>IF(E69&gt;0,E69/D69,1)</f>
        <v>1</v>
      </c>
      <c r="J69" s="24">
        <f>F69/D69</f>
        <v>0.91666666666666663</v>
      </c>
      <c r="K69" s="24">
        <f>IF(D69&gt;0,G69/D69,1)</f>
        <v>0.5</v>
      </c>
      <c r="L69" s="24">
        <f>IF(D69&gt;0,H69/D69,1)</f>
        <v>1</v>
      </c>
    </row>
    <row r="70" spans="1:12" ht="26.25" x14ac:dyDescent="0.25">
      <c r="A70" s="1" t="s">
        <v>83</v>
      </c>
      <c r="B70" s="12">
        <v>2009</v>
      </c>
      <c r="C70" s="1" t="s">
        <v>15</v>
      </c>
      <c r="D70" s="12">
        <v>2</v>
      </c>
      <c r="E70" s="12">
        <v>2</v>
      </c>
      <c r="F70" s="12">
        <v>2</v>
      </c>
      <c r="G70" s="21">
        <v>2</v>
      </c>
      <c r="H70" s="22">
        <v>2</v>
      </c>
      <c r="I70" s="23">
        <f>IF(E70&gt;0,E70/D70,1)</f>
        <v>1</v>
      </c>
      <c r="J70" s="24">
        <f>F70/D70</f>
        <v>1</v>
      </c>
      <c r="K70" s="24">
        <f>IF(D70&gt;0,G70/D70,1)</f>
        <v>1</v>
      </c>
      <c r="L70" s="24">
        <f>IF(D70&gt;0,H70/D70,1)</f>
        <v>1</v>
      </c>
    </row>
    <row r="71" spans="1:12" ht="26.25" x14ac:dyDescent="0.25">
      <c r="A71" s="1" t="s">
        <v>84</v>
      </c>
      <c r="B71" s="12">
        <v>2009</v>
      </c>
      <c r="C71" s="1" t="s">
        <v>15</v>
      </c>
      <c r="D71" s="12">
        <v>5</v>
      </c>
      <c r="E71" s="12">
        <v>5</v>
      </c>
      <c r="F71" s="12">
        <v>5</v>
      </c>
      <c r="G71" s="21">
        <v>2</v>
      </c>
      <c r="H71" s="22">
        <v>5</v>
      </c>
      <c r="I71" s="23">
        <f>IF(E71&gt;0,E71/D71,1)</f>
        <v>1</v>
      </c>
      <c r="J71" s="24">
        <f>F71/D71</f>
        <v>1</v>
      </c>
      <c r="K71" s="24">
        <f>IF(D71&gt;0,G71/D71,1)</f>
        <v>0.4</v>
      </c>
      <c r="L71" s="24">
        <f>IF(D71&gt;0,H71/D71,1)</f>
        <v>1</v>
      </c>
    </row>
    <row r="72" spans="1:12" ht="26.25" x14ac:dyDescent="0.25">
      <c r="A72" s="1" t="s">
        <v>85</v>
      </c>
      <c r="B72" s="12">
        <v>2009</v>
      </c>
      <c r="C72" s="1" t="s">
        <v>15</v>
      </c>
      <c r="D72" s="12">
        <v>6</v>
      </c>
      <c r="E72" s="12">
        <v>5</v>
      </c>
      <c r="F72" s="12">
        <v>6</v>
      </c>
      <c r="G72" s="21">
        <v>5</v>
      </c>
      <c r="H72" s="22">
        <v>6</v>
      </c>
      <c r="I72" s="23">
        <f>IF(E72&gt;0,E72/D72,1)</f>
        <v>0.83333333333333337</v>
      </c>
      <c r="J72" s="24">
        <f>F72/D72</f>
        <v>1</v>
      </c>
      <c r="K72" s="24">
        <f>IF(D72&gt;0,G72/D72,1)</f>
        <v>0.83333333333333337</v>
      </c>
      <c r="L72" s="24">
        <f>IF(D72&gt;0,H72/D72,1)</f>
        <v>1</v>
      </c>
    </row>
    <row r="73" spans="1:12" ht="26.25" x14ac:dyDescent="0.25">
      <c r="A73" s="1" t="s">
        <v>86</v>
      </c>
      <c r="B73" s="12">
        <v>2009</v>
      </c>
      <c r="C73" s="1" t="s">
        <v>15</v>
      </c>
      <c r="D73" s="12">
        <v>16</v>
      </c>
      <c r="E73" s="12">
        <v>16</v>
      </c>
      <c r="F73" s="12">
        <v>16</v>
      </c>
      <c r="G73" s="21">
        <v>14</v>
      </c>
      <c r="H73" s="22">
        <v>16</v>
      </c>
      <c r="I73" s="23">
        <f>IF(E73&gt;0,E73/D73,1)</f>
        <v>1</v>
      </c>
      <c r="J73" s="24">
        <f>F73/D73</f>
        <v>1</v>
      </c>
      <c r="K73" s="24">
        <f>IF(D73&gt;0,G73/D73,1)</f>
        <v>0.875</v>
      </c>
      <c r="L73" s="24">
        <f>IF(D73&gt;0,H73/D73,1)</f>
        <v>1</v>
      </c>
    </row>
    <row r="74" spans="1:12" ht="26.25" x14ac:dyDescent="0.25">
      <c r="A74" s="1" t="s">
        <v>87</v>
      </c>
      <c r="B74" s="12">
        <v>2009</v>
      </c>
      <c r="C74" s="1" t="s">
        <v>15</v>
      </c>
      <c r="D74" s="12">
        <v>54</v>
      </c>
      <c r="E74" s="12">
        <v>52</v>
      </c>
      <c r="F74" s="12">
        <v>53</v>
      </c>
      <c r="G74" s="21">
        <v>49</v>
      </c>
      <c r="H74" s="22">
        <v>53</v>
      </c>
      <c r="I74" s="23">
        <f>IF(E74&gt;0,E74/D74,1)</f>
        <v>0.96296296296296291</v>
      </c>
      <c r="J74" s="24">
        <f>F74/D74</f>
        <v>0.98148148148148151</v>
      </c>
      <c r="K74" s="24">
        <f>IF(D74&gt;0,G74/D74,1)</f>
        <v>0.90740740740740744</v>
      </c>
      <c r="L74" s="24">
        <f>IF(D74&gt;0,H74/D74,1)</f>
        <v>0.98148148148148151</v>
      </c>
    </row>
    <row r="75" spans="1:12" ht="39" x14ac:dyDescent="0.25">
      <c r="A75" s="1" t="s">
        <v>88</v>
      </c>
      <c r="B75" s="12">
        <v>2009</v>
      </c>
      <c r="C75" s="1" t="s">
        <v>15</v>
      </c>
      <c r="D75" s="12">
        <v>63</v>
      </c>
      <c r="E75" s="12">
        <v>61</v>
      </c>
      <c r="F75" s="12">
        <v>60</v>
      </c>
      <c r="G75" s="21">
        <v>51</v>
      </c>
      <c r="H75" s="22">
        <v>63</v>
      </c>
      <c r="I75" s="23">
        <f>IF(E75&gt;0,E75/D75,1)</f>
        <v>0.96825396825396826</v>
      </c>
      <c r="J75" s="24">
        <f>F75/D75</f>
        <v>0.95238095238095233</v>
      </c>
      <c r="K75" s="24">
        <f>IF(D75&gt;0,G75/D75,1)</f>
        <v>0.80952380952380953</v>
      </c>
      <c r="L75" s="24">
        <f>IF(D75&gt;0,H75/D75,1)</f>
        <v>1</v>
      </c>
    </row>
    <row r="76" spans="1:12" x14ac:dyDescent="0.25">
      <c r="A76" s="1" t="s">
        <v>89</v>
      </c>
      <c r="B76" s="12">
        <v>2009</v>
      </c>
      <c r="C76" s="1" t="s">
        <v>90</v>
      </c>
      <c r="D76" s="12">
        <v>19</v>
      </c>
      <c r="E76" s="12">
        <v>15</v>
      </c>
      <c r="F76" s="12">
        <v>16</v>
      </c>
      <c r="G76" s="21">
        <v>15</v>
      </c>
      <c r="H76" s="22">
        <v>16</v>
      </c>
      <c r="I76" s="23">
        <f>IF(E76&gt;0,E76/D76,1)</f>
        <v>0.78947368421052633</v>
      </c>
      <c r="J76" s="24">
        <f>F76/D76</f>
        <v>0.84210526315789469</v>
      </c>
      <c r="K76" s="24">
        <f>IF(D76&gt;0,G76/D76,1)</f>
        <v>0.78947368421052633</v>
      </c>
      <c r="L76" s="24">
        <f>IF(D76&gt;0,H76/D76,1)</f>
        <v>0.84210526315789469</v>
      </c>
    </row>
    <row r="77" spans="1:12" ht="39" x14ac:dyDescent="0.25">
      <c r="A77" s="1" t="s">
        <v>91</v>
      </c>
      <c r="B77" s="12">
        <v>2010</v>
      </c>
      <c r="C77" s="1" t="s">
        <v>9</v>
      </c>
      <c r="D77" s="12">
        <v>16</v>
      </c>
      <c r="E77" s="12">
        <v>13</v>
      </c>
      <c r="F77" s="12">
        <v>13</v>
      </c>
      <c r="G77" s="21">
        <v>8</v>
      </c>
      <c r="H77" s="22">
        <v>13</v>
      </c>
      <c r="I77" s="23">
        <f>IF(E77&gt;0,E77/D77,1)</f>
        <v>0.8125</v>
      </c>
      <c r="J77" s="24">
        <f>F77/D77</f>
        <v>0.8125</v>
      </c>
      <c r="K77" s="24">
        <f>IF(D77&gt;0,G77/D77,1)</f>
        <v>0.5</v>
      </c>
      <c r="L77" s="24">
        <f>IF(D77&gt;0,H77/D77,1)</f>
        <v>0.8125</v>
      </c>
    </row>
    <row r="78" spans="1:12" ht="26.25" x14ac:dyDescent="0.25">
      <c r="A78" s="2" t="s">
        <v>92</v>
      </c>
      <c r="B78" s="12">
        <v>2010</v>
      </c>
      <c r="C78" s="1" t="s">
        <v>27</v>
      </c>
      <c r="D78" s="2">
        <v>1</v>
      </c>
      <c r="E78" s="2">
        <v>1</v>
      </c>
      <c r="F78" s="2">
        <v>1</v>
      </c>
      <c r="G78" s="7">
        <v>1</v>
      </c>
      <c r="H78" s="22">
        <v>1</v>
      </c>
      <c r="I78" s="23">
        <f>IF(E78&gt;0,E78/D78,1)</f>
        <v>1</v>
      </c>
      <c r="J78" s="24">
        <f>F78/D78</f>
        <v>1</v>
      </c>
      <c r="K78" s="24">
        <f>IF(D78&gt;0,G78/D78,1)</f>
        <v>1</v>
      </c>
      <c r="L78" s="24">
        <f>IF(D78&gt;0,H78/D78,1)</f>
        <v>1</v>
      </c>
    </row>
    <row r="79" spans="1:12" ht="26.25" x14ac:dyDescent="0.25">
      <c r="A79" s="1" t="s">
        <v>93</v>
      </c>
      <c r="B79" s="12">
        <v>2010</v>
      </c>
      <c r="C79" s="1" t="s">
        <v>27</v>
      </c>
      <c r="D79" s="12">
        <v>6</v>
      </c>
      <c r="E79" s="12">
        <v>1</v>
      </c>
      <c r="F79" s="12">
        <v>1</v>
      </c>
      <c r="G79" s="21">
        <v>0</v>
      </c>
      <c r="H79" s="22">
        <v>1</v>
      </c>
      <c r="I79" s="23">
        <f>IF(E79&gt;0,E79/D79,1)</f>
        <v>0.16666666666666666</v>
      </c>
      <c r="J79" s="24">
        <f>F79/D79</f>
        <v>0.16666666666666666</v>
      </c>
      <c r="K79" s="24">
        <f>IF(D79&gt;0,G79/D79,1)</f>
        <v>0</v>
      </c>
      <c r="L79" s="24">
        <f>IF(D79&gt;0,H79/D79,1)</f>
        <v>0.16666666666666666</v>
      </c>
    </row>
    <row r="80" spans="1:12" ht="39" x14ac:dyDescent="0.25">
      <c r="A80" s="1" t="s">
        <v>94</v>
      </c>
      <c r="B80" s="12">
        <v>2010</v>
      </c>
      <c r="C80" s="1" t="s">
        <v>27</v>
      </c>
      <c r="D80" s="12">
        <v>19</v>
      </c>
      <c r="E80" s="12">
        <v>19</v>
      </c>
      <c r="F80" s="12">
        <v>19</v>
      </c>
      <c r="G80" s="21">
        <v>18</v>
      </c>
      <c r="H80" s="22">
        <v>19</v>
      </c>
      <c r="I80" s="23">
        <f>IF(E80&gt;0,E80/D80,1)</f>
        <v>1</v>
      </c>
      <c r="J80" s="24">
        <f>F80/D80</f>
        <v>1</v>
      </c>
      <c r="K80" s="24">
        <f>IF(D80&gt;0,G80/D80,1)</f>
        <v>0.94736842105263153</v>
      </c>
      <c r="L80" s="24">
        <f>IF(D80&gt;0,H80/D80,1)</f>
        <v>1</v>
      </c>
    </row>
    <row r="81" spans="1:14" ht="26.25" x14ac:dyDescent="0.25">
      <c r="A81" s="1" t="s">
        <v>95</v>
      </c>
      <c r="B81" s="12">
        <v>2010</v>
      </c>
      <c r="C81" s="1" t="s">
        <v>27</v>
      </c>
      <c r="D81" s="12">
        <v>24</v>
      </c>
      <c r="E81" s="12">
        <v>23</v>
      </c>
      <c r="F81" s="12">
        <v>23</v>
      </c>
      <c r="G81" s="21">
        <v>16</v>
      </c>
      <c r="H81" s="22">
        <v>23</v>
      </c>
      <c r="I81" s="23">
        <f>IF(E81&gt;0,E81/D81,1)</f>
        <v>0.95833333333333337</v>
      </c>
      <c r="J81" s="24">
        <f>F81/D81</f>
        <v>0.95833333333333337</v>
      </c>
      <c r="K81" s="24">
        <f>IF(D81&gt;0,G81/D81,1)</f>
        <v>0.66666666666666663</v>
      </c>
      <c r="L81" s="24">
        <f>IF(D81&gt;0,H81/D81,1)</f>
        <v>0.95833333333333337</v>
      </c>
    </row>
    <row r="82" spans="1:14" ht="39" x14ac:dyDescent="0.25">
      <c r="A82" s="1" t="s">
        <v>96</v>
      </c>
      <c r="B82" s="12">
        <v>2010</v>
      </c>
      <c r="C82" s="1" t="s">
        <v>27</v>
      </c>
      <c r="D82" s="12">
        <v>28</v>
      </c>
      <c r="E82" s="12">
        <v>27</v>
      </c>
      <c r="F82" s="12">
        <v>26</v>
      </c>
      <c r="G82" s="21">
        <v>19</v>
      </c>
      <c r="H82" s="22">
        <v>27</v>
      </c>
      <c r="I82" s="23">
        <f>IF(E82&gt;0,E82/D82,1)</f>
        <v>0.9642857142857143</v>
      </c>
      <c r="J82" s="24">
        <f>F82/D82</f>
        <v>0.9285714285714286</v>
      </c>
      <c r="K82" s="24">
        <f>IF(D82&gt;0,G82/D82,1)</f>
        <v>0.6785714285714286</v>
      </c>
      <c r="L82" s="24">
        <f>IF(D82&gt;0,H82/D82,1)</f>
        <v>0.9642857142857143</v>
      </c>
    </row>
    <row r="83" spans="1:14" ht="26.25" x14ac:dyDescent="0.25">
      <c r="A83" s="1" t="s">
        <v>97</v>
      </c>
      <c r="B83" s="12">
        <v>2010</v>
      </c>
      <c r="C83" s="1" t="s">
        <v>11</v>
      </c>
      <c r="D83" s="12">
        <v>9</v>
      </c>
      <c r="E83" s="12">
        <v>7</v>
      </c>
      <c r="F83" s="12">
        <v>9</v>
      </c>
      <c r="G83" s="21">
        <v>8</v>
      </c>
      <c r="H83" s="22">
        <v>9</v>
      </c>
      <c r="I83" s="23">
        <f>IF(E83&gt;0,E83/D83,1)</f>
        <v>0.77777777777777779</v>
      </c>
      <c r="J83" s="24">
        <f>F83/D83</f>
        <v>1</v>
      </c>
      <c r="K83" s="24">
        <f>IF(D83&gt;0,G83/D83,1)</f>
        <v>0.88888888888888884</v>
      </c>
      <c r="L83" s="24">
        <f>IF(D83&gt;0,H83/D83,1)</f>
        <v>1</v>
      </c>
    </row>
    <row r="84" spans="1:14" ht="39" x14ac:dyDescent="0.25">
      <c r="A84" s="1" t="s">
        <v>98</v>
      </c>
      <c r="B84" s="12">
        <v>2010</v>
      </c>
      <c r="C84" s="1" t="s">
        <v>13</v>
      </c>
      <c r="D84" s="12">
        <v>17</v>
      </c>
      <c r="E84" s="12">
        <v>14</v>
      </c>
      <c r="F84" s="12">
        <v>13</v>
      </c>
      <c r="G84" s="21">
        <v>11</v>
      </c>
      <c r="H84" s="22">
        <v>14</v>
      </c>
      <c r="I84" s="23">
        <f>IF(E84&gt;0,E84/D84,1)</f>
        <v>0.82352941176470584</v>
      </c>
      <c r="J84" s="24">
        <f>F84/D84</f>
        <v>0.76470588235294112</v>
      </c>
      <c r="K84" s="24">
        <f>IF(D84&gt;0,G84/D84,1)</f>
        <v>0.6470588235294118</v>
      </c>
      <c r="L84" s="24">
        <f>IF(D84&gt;0,H84/D84,1)</f>
        <v>0.82352941176470584</v>
      </c>
    </row>
    <row r="85" spans="1:14" s="14" customFormat="1" ht="25.5" x14ac:dyDescent="0.2">
      <c r="A85" s="27" t="s">
        <v>99</v>
      </c>
      <c r="B85" s="28">
        <v>2010</v>
      </c>
      <c r="C85" s="29" t="s">
        <v>13</v>
      </c>
      <c r="D85" s="28">
        <v>25</v>
      </c>
      <c r="E85" s="28">
        <v>16</v>
      </c>
      <c r="F85" s="12">
        <v>16</v>
      </c>
      <c r="G85" s="30">
        <v>8</v>
      </c>
      <c r="H85" s="31">
        <v>16</v>
      </c>
      <c r="I85" s="32">
        <f>IF(E85&gt;0,E85/D85,1)</f>
        <v>0.64</v>
      </c>
      <c r="J85" s="24">
        <f>F85/D85</f>
        <v>0.64</v>
      </c>
      <c r="K85" s="33">
        <f>IF(D85&gt;0,G85/D85,1)</f>
        <v>0.32</v>
      </c>
      <c r="L85" s="33">
        <f>IF(D85&gt;0,H85/D85,1)</f>
        <v>0.64</v>
      </c>
      <c r="M85" s="12"/>
      <c r="N85" s="31"/>
    </row>
    <row r="86" spans="1:14" ht="26.25" x14ac:dyDescent="0.25">
      <c r="A86" s="4" t="s">
        <v>100</v>
      </c>
      <c r="B86" s="13">
        <v>2010</v>
      </c>
      <c r="C86" s="1" t="s">
        <v>34</v>
      </c>
      <c r="D86" s="4">
        <v>3</v>
      </c>
      <c r="E86" s="4">
        <v>2</v>
      </c>
      <c r="F86" s="2">
        <v>2</v>
      </c>
      <c r="G86" s="8">
        <v>2</v>
      </c>
      <c r="H86" s="22">
        <v>2</v>
      </c>
      <c r="I86" s="23">
        <f>IF(E86&gt;0,E86/D86,1)</f>
        <v>0.66666666666666663</v>
      </c>
      <c r="J86" s="24">
        <f>F86/D86</f>
        <v>0.66666666666666663</v>
      </c>
      <c r="K86" s="24">
        <f>IF(D86&gt;0,G86/D86,1)</f>
        <v>0.66666666666666663</v>
      </c>
      <c r="L86" s="24">
        <f>IF(D86&gt;0,H86/D86,1)</f>
        <v>0.66666666666666663</v>
      </c>
    </row>
    <row r="87" spans="1:14" ht="26.25" x14ac:dyDescent="0.25">
      <c r="A87" s="3" t="s">
        <v>101</v>
      </c>
      <c r="B87" s="13">
        <v>2010</v>
      </c>
      <c r="C87" s="1" t="s">
        <v>15</v>
      </c>
      <c r="D87" s="13">
        <v>3</v>
      </c>
      <c r="E87" s="13">
        <v>3</v>
      </c>
      <c r="F87" s="12">
        <v>3</v>
      </c>
      <c r="G87" s="34">
        <v>2</v>
      </c>
      <c r="H87" s="22">
        <v>3</v>
      </c>
      <c r="I87" s="23">
        <f>IF(E87&gt;0,E87/D87,1)</f>
        <v>1</v>
      </c>
      <c r="J87" s="24">
        <f>F87/D87</f>
        <v>1</v>
      </c>
      <c r="K87" s="24">
        <f>IF(D87&gt;0,G87/D87,1)</f>
        <v>0.66666666666666663</v>
      </c>
      <c r="L87" s="24">
        <f>IF(D87&gt;0,H87/D87,1)</f>
        <v>1</v>
      </c>
    </row>
    <row r="88" spans="1:14" ht="26.25" x14ac:dyDescent="0.25">
      <c r="A88" s="4" t="s">
        <v>102</v>
      </c>
      <c r="B88" s="13">
        <v>2010</v>
      </c>
      <c r="C88" s="1" t="s">
        <v>15</v>
      </c>
      <c r="D88" s="4">
        <v>4</v>
      </c>
      <c r="E88" s="4">
        <v>3</v>
      </c>
      <c r="F88" s="2">
        <v>2</v>
      </c>
      <c r="G88" s="8">
        <v>2</v>
      </c>
      <c r="H88" s="22">
        <v>3</v>
      </c>
      <c r="I88" s="23">
        <f>IF(E88&gt;0,E88/D88,1)</f>
        <v>0.75</v>
      </c>
      <c r="J88" s="24">
        <f>F88/D88</f>
        <v>0.5</v>
      </c>
      <c r="K88" s="24">
        <f>IF(D88&gt;0,G88/D88,1)</f>
        <v>0.5</v>
      </c>
      <c r="L88" s="24">
        <f>IF(D88&gt;0,H88/D88,1)</f>
        <v>0.75</v>
      </c>
    </row>
    <row r="89" spans="1:14" ht="51.75" x14ac:dyDescent="0.25">
      <c r="A89" s="3" t="s">
        <v>103</v>
      </c>
      <c r="B89" s="13">
        <v>2010</v>
      </c>
      <c r="C89" s="1" t="s">
        <v>15</v>
      </c>
      <c r="D89" s="13">
        <v>5</v>
      </c>
      <c r="E89" s="13">
        <v>5</v>
      </c>
      <c r="F89" s="12">
        <v>5</v>
      </c>
      <c r="G89" s="34">
        <v>4</v>
      </c>
      <c r="H89" s="22">
        <v>5</v>
      </c>
      <c r="I89" s="23">
        <f>IF(E89&gt;0,E89/D89,1)</f>
        <v>1</v>
      </c>
      <c r="J89" s="24">
        <f>F89/D89</f>
        <v>1</v>
      </c>
      <c r="K89" s="24">
        <f>IF(D89&gt;0,G89/D89,1)</f>
        <v>0.8</v>
      </c>
      <c r="L89" s="24">
        <f>IF(D89&gt;0,H89/D89,1)</f>
        <v>1</v>
      </c>
    </row>
    <row r="90" spans="1:14" ht="26.25" x14ac:dyDescent="0.25">
      <c r="A90" s="3" t="s">
        <v>104</v>
      </c>
      <c r="B90" s="13">
        <v>2010</v>
      </c>
      <c r="C90" s="1" t="s">
        <v>15</v>
      </c>
      <c r="D90" s="13">
        <v>7</v>
      </c>
      <c r="E90" s="13">
        <v>7</v>
      </c>
      <c r="F90" s="12">
        <v>7</v>
      </c>
      <c r="G90" s="34">
        <v>7</v>
      </c>
      <c r="H90" s="22">
        <v>7</v>
      </c>
      <c r="I90" s="23">
        <f>IF(E90&gt;0,E90/D90,1)</f>
        <v>1</v>
      </c>
      <c r="J90" s="24">
        <f>F90/D90</f>
        <v>1</v>
      </c>
      <c r="K90" s="24">
        <f>IF(D90&gt;0,G90/D90,1)</f>
        <v>1</v>
      </c>
      <c r="L90" s="24">
        <f>IF(D90&gt;0,H90/D90,1)</f>
        <v>1</v>
      </c>
    </row>
    <row r="91" spans="1:14" ht="26.25" x14ac:dyDescent="0.25">
      <c r="A91" s="26" t="s">
        <v>105</v>
      </c>
      <c r="B91" s="13">
        <v>2010</v>
      </c>
      <c r="C91" s="1" t="s">
        <v>15</v>
      </c>
      <c r="D91" s="13">
        <v>15</v>
      </c>
      <c r="E91" s="13">
        <v>15</v>
      </c>
      <c r="F91" s="12">
        <v>15</v>
      </c>
      <c r="G91" s="34">
        <v>15</v>
      </c>
      <c r="H91" s="22">
        <v>15</v>
      </c>
      <c r="I91" s="23">
        <f>IF(E91&gt;0,E91/D91,1)</f>
        <v>1</v>
      </c>
      <c r="J91" s="24">
        <f>F91/D91</f>
        <v>1</v>
      </c>
      <c r="K91" s="24">
        <f>IF(D91&gt;0,G91/D91,1)</f>
        <v>1</v>
      </c>
      <c r="L91" s="24">
        <f>IF(D91&gt;0,H91/D91,1)</f>
        <v>1</v>
      </c>
    </row>
    <row r="92" spans="1:14" ht="26.25" x14ac:dyDescent="0.25">
      <c r="A92" s="26" t="s">
        <v>106</v>
      </c>
      <c r="B92" s="13">
        <v>2010</v>
      </c>
      <c r="C92" s="1" t="s">
        <v>15</v>
      </c>
      <c r="D92" s="13">
        <v>17</v>
      </c>
      <c r="E92" s="13">
        <v>16</v>
      </c>
      <c r="F92" s="12">
        <v>17</v>
      </c>
      <c r="G92" s="34">
        <v>14</v>
      </c>
      <c r="H92" s="22">
        <v>17</v>
      </c>
      <c r="I92" s="23">
        <f>IF(E92&gt;0,E92/D92,1)</f>
        <v>0.94117647058823528</v>
      </c>
      <c r="J92" s="24">
        <f>F92/D92</f>
        <v>1</v>
      </c>
      <c r="K92" s="24">
        <f>IF(D92&gt;0,G92/D92,1)</f>
        <v>0.82352941176470584</v>
      </c>
      <c r="L92" s="24">
        <f>IF(D92&gt;0,H92/D92,1)</f>
        <v>1</v>
      </c>
    </row>
    <row r="93" spans="1:14" ht="26.25" x14ac:dyDescent="0.25">
      <c r="A93" s="3" t="s">
        <v>107</v>
      </c>
      <c r="B93" s="13">
        <v>2010</v>
      </c>
      <c r="C93" s="1" t="s">
        <v>15</v>
      </c>
      <c r="D93" s="13">
        <v>29</v>
      </c>
      <c r="E93" s="13">
        <v>28</v>
      </c>
      <c r="F93" s="12">
        <v>28</v>
      </c>
      <c r="G93" s="34">
        <v>28</v>
      </c>
      <c r="H93" s="22">
        <v>28</v>
      </c>
      <c r="I93" s="23">
        <f>IF(E93&gt;0,E93/D93,1)</f>
        <v>0.96551724137931039</v>
      </c>
      <c r="J93" s="24">
        <f>F93/D93</f>
        <v>0.96551724137931039</v>
      </c>
      <c r="K93" s="24">
        <f>IF(D93&gt;0,G93/D93,1)</f>
        <v>0.96551724137931039</v>
      </c>
      <c r="L93" s="24">
        <f>IF(D93&gt;0,H93/D93,1)</f>
        <v>0.96551724137931039</v>
      </c>
    </row>
    <row r="94" spans="1:14" ht="51" x14ac:dyDescent="0.2">
      <c r="A94" s="3" t="s">
        <v>108</v>
      </c>
      <c r="B94" s="13">
        <v>2011</v>
      </c>
      <c r="C94" s="1" t="s">
        <v>9</v>
      </c>
      <c r="D94" s="13">
        <v>5</v>
      </c>
      <c r="E94" s="13">
        <v>4</v>
      </c>
      <c r="F94" s="12">
        <v>4</v>
      </c>
      <c r="G94" s="34">
        <v>3</v>
      </c>
      <c r="H94" s="22">
        <v>4</v>
      </c>
      <c r="I94" s="23">
        <f>IF(E94&gt;0,E94/D94,1)</f>
        <v>0.8</v>
      </c>
      <c r="J94" s="24">
        <f>F94/D94</f>
        <v>0.8</v>
      </c>
      <c r="K94" s="24">
        <f>IF(D94&gt;0,G94/D94,1)</f>
        <v>0.6</v>
      </c>
      <c r="L94" s="24">
        <f>IF(D94&gt;0,H94/D94,1)</f>
        <v>0.8</v>
      </c>
      <c r="M94" s="12"/>
    </row>
    <row r="95" spans="1:14" ht="39" x14ac:dyDescent="0.25">
      <c r="A95" s="3" t="s">
        <v>109</v>
      </c>
      <c r="B95" s="13">
        <v>2011</v>
      </c>
      <c r="C95" s="1" t="s">
        <v>9</v>
      </c>
      <c r="D95" s="13">
        <v>9</v>
      </c>
      <c r="E95" s="13">
        <v>7</v>
      </c>
      <c r="F95" s="12">
        <v>5</v>
      </c>
      <c r="G95" s="34">
        <v>4</v>
      </c>
      <c r="H95" s="22">
        <v>7</v>
      </c>
      <c r="I95" s="23">
        <f>IF(E95&gt;0,E95/D95,1)</f>
        <v>0.77777777777777779</v>
      </c>
      <c r="J95" s="24">
        <f>F95/D95</f>
        <v>0.55555555555555558</v>
      </c>
      <c r="K95" s="24">
        <f>IF(D95&gt;0,G95/D95,1)</f>
        <v>0.44444444444444442</v>
      </c>
      <c r="L95" s="24">
        <f>IF(D95&gt;0,H95/D95,1)</f>
        <v>0.77777777777777779</v>
      </c>
    </row>
    <row r="96" spans="1:14" ht="39" x14ac:dyDescent="0.25">
      <c r="A96" s="3" t="s">
        <v>110</v>
      </c>
      <c r="B96" s="13">
        <v>2011</v>
      </c>
      <c r="C96" s="1" t="s">
        <v>9</v>
      </c>
      <c r="D96" s="13">
        <v>9</v>
      </c>
      <c r="E96" s="13">
        <v>6</v>
      </c>
      <c r="F96" s="12">
        <v>7</v>
      </c>
      <c r="G96" s="34">
        <v>7</v>
      </c>
      <c r="H96" s="22">
        <v>7</v>
      </c>
      <c r="I96" s="23">
        <f>IF(E96&gt;0,E96/D96,1)</f>
        <v>0.66666666666666663</v>
      </c>
      <c r="J96" s="24">
        <f>F96/D96</f>
        <v>0.77777777777777779</v>
      </c>
      <c r="K96" s="24">
        <f>IF(D96&gt;0,G96/D96,1)</f>
        <v>0.77777777777777779</v>
      </c>
      <c r="L96" s="24">
        <f>IF(D96&gt;0,H96/D96,1)</f>
        <v>0.77777777777777779</v>
      </c>
    </row>
    <row r="97" spans="1:14" ht="26.25" x14ac:dyDescent="0.25">
      <c r="A97" s="3" t="s">
        <v>111</v>
      </c>
      <c r="B97" s="13">
        <v>2011</v>
      </c>
      <c r="C97" s="1" t="s">
        <v>27</v>
      </c>
      <c r="D97" s="13">
        <v>4</v>
      </c>
      <c r="E97" s="13">
        <v>4</v>
      </c>
      <c r="F97" s="12">
        <v>4</v>
      </c>
      <c r="G97" s="34">
        <v>3</v>
      </c>
      <c r="H97" s="22">
        <v>4</v>
      </c>
      <c r="I97" s="23">
        <f>IF(E97&gt;0,E97/D97,1)</f>
        <v>1</v>
      </c>
      <c r="J97" s="24">
        <f>F97/D97</f>
        <v>1</v>
      </c>
      <c r="K97" s="24">
        <f>IF(D97&gt;0,G97/D97,1)</f>
        <v>0.75</v>
      </c>
      <c r="L97" s="24">
        <f>IF(D97&gt;0,H97/D97,1)</f>
        <v>1</v>
      </c>
    </row>
    <row r="98" spans="1:14" ht="26.25" x14ac:dyDescent="0.25">
      <c r="A98" s="3" t="s">
        <v>112</v>
      </c>
      <c r="B98" s="13">
        <v>2011</v>
      </c>
      <c r="C98" s="1" t="s">
        <v>27</v>
      </c>
      <c r="D98" s="13">
        <v>8</v>
      </c>
      <c r="E98" s="13">
        <v>8</v>
      </c>
      <c r="F98" s="12">
        <v>8</v>
      </c>
      <c r="G98" s="34">
        <v>6</v>
      </c>
      <c r="H98" s="22">
        <v>8</v>
      </c>
      <c r="I98" s="23">
        <f>IF(E98&gt;0,E98/D98,1)</f>
        <v>1</v>
      </c>
      <c r="J98" s="24">
        <f>F98/D98</f>
        <v>1</v>
      </c>
      <c r="K98" s="24">
        <f>IF(D98&gt;0,G98/D98,1)</f>
        <v>0.75</v>
      </c>
      <c r="L98" s="24">
        <f>IF(D98&gt;0,H98/D98,1)</f>
        <v>1</v>
      </c>
    </row>
    <row r="99" spans="1:14" ht="26.25" x14ac:dyDescent="0.25">
      <c r="A99" s="3" t="s">
        <v>113</v>
      </c>
      <c r="B99" s="13">
        <v>2011</v>
      </c>
      <c r="C99" s="1" t="s">
        <v>27</v>
      </c>
      <c r="D99" s="13">
        <v>8</v>
      </c>
      <c r="E99" s="13">
        <v>8</v>
      </c>
      <c r="F99" s="12">
        <v>8</v>
      </c>
      <c r="G99" s="34">
        <v>6</v>
      </c>
      <c r="H99" s="22">
        <v>8</v>
      </c>
      <c r="I99" s="23">
        <f>IF(E99&gt;0,E99/D99,1)</f>
        <v>1</v>
      </c>
      <c r="J99" s="24">
        <f>F99/D99</f>
        <v>1</v>
      </c>
      <c r="K99" s="24">
        <f>IF(D99&gt;0,G99/D99,1)</f>
        <v>0.75</v>
      </c>
      <c r="L99" s="24">
        <f>IF(D99&gt;0,H99/D99,1)</f>
        <v>1</v>
      </c>
    </row>
    <row r="100" spans="1:14" ht="26.25" x14ac:dyDescent="0.25">
      <c r="A100" s="3" t="s">
        <v>114</v>
      </c>
      <c r="B100" s="13">
        <v>2011</v>
      </c>
      <c r="C100" s="1" t="s">
        <v>27</v>
      </c>
      <c r="D100" s="13">
        <v>0</v>
      </c>
      <c r="E100" s="13"/>
      <c r="G100" s="34"/>
      <c r="I100" s="23"/>
    </row>
    <row r="101" spans="1:14" ht="39" x14ac:dyDescent="0.25">
      <c r="A101" s="3" t="s">
        <v>115</v>
      </c>
      <c r="B101" s="13">
        <v>2011</v>
      </c>
      <c r="C101" s="1" t="s">
        <v>11</v>
      </c>
      <c r="D101" s="13">
        <v>11</v>
      </c>
      <c r="E101" s="13">
        <v>11</v>
      </c>
      <c r="F101" s="12">
        <v>11</v>
      </c>
      <c r="G101" s="34">
        <v>7</v>
      </c>
      <c r="H101" s="22">
        <v>11</v>
      </c>
      <c r="I101" s="23">
        <f>IF(E101&gt;0,E101/D101,1)</f>
        <v>1</v>
      </c>
      <c r="J101" s="24">
        <f>F101/D101</f>
        <v>1</v>
      </c>
      <c r="K101" s="24">
        <f>IF(D101&gt;0,G101/D101,1)</f>
        <v>0.63636363636363635</v>
      </c>
      <c r="L101" s="24">
        <f>IF(D101&gt;0,H101/D101,1)</f>
        <v>1</v>
      </c>
    </row>
    <row r="102" spans="1:14" ht="39" x14ac:dyDescent="0.25">
      <c r="A102" s="3" t="s">
        <v>116</v>
      </c>
      <c r="B102" s="13">
        <v>2011</v>
      </c>
      <c r="C102" s="1" t="s">
        <v>11</v>
      </c>
      <c r="D102" s="13">
        <v>39</v>
      </c>
      <c r="E102" s="13">
        <v>32</v>
      </c>
      <c r="F102" s="12">
        <v>27</v>
      </c>
      <c r="G102" s="34">
        <v>25</v>
      </c>
      <c r="H102" s="22">
        <v>35</v>
      </c>
      <c r="I102" s="23">
        <f>IF(E102&gt;0,E102/D102,1)</f>
        <v>0.82051282051282048</v>
      </c>
      <c r="J102" s="24">
        <f>F102/D102</f>
        <v>0.69230769230769229</v>
      </c>
      <c r="K102" s="24">
        <f>IF(D102&gt;0,G102/D102,1)</f>
        <v>0.64102564102564108</v>
      </c>
      <c r="L102" s="24">
        <f>IF(D102&gt;0,H102/D102,1)</f>
        <v>0.89743589743589747</v>
      </c>
    </row>
    <row r="103" spans="1:14" x14ac:dyDescent="0.25">
      <c r="A103" s="26" t="s">
        <v>117</v>
      </c>
      <c r="B103" s="13">
        <v>2011</v>
      </c>
      <c r="C103" s="1" t="s">
        <v>13</v>
      </c>
      <c r="D103" s="13">
        <v>6</v>
      </c>
      <c r="E103" s="13">
        <v>5</v>
      </c>
      <c r="F103" s="12">
        <v>5</v>
      </c>
      <c r="G103" s="34">
        <v>4</v>
      </c>
      <c r="H103" s="22">
        <v>5</v>
      </c>
      <c r="I103" s="23">
        <f>IF(E103&gt;0,E103/D103,1)</f>
        <v>0.83333333333333337</v>
      </c>
      <c r="J103" s="24">
        <f>F103/D103</f>
        <v>0.83333333333333337</v>
      </c>
      <c r="K103" s="24">
        <f>IF(D103&gt;0,G103/D103,1)</f>
        <v>0.66666666666666663</v>
      </c>
      <c r="L103" s="24">
        <f>IF(D103&gt;0,H103/D103,1)</f>
        <v>0.83333333333333337</v>
      </c>
    </row>
    <row r="104" spans="1:14" s="13" customFormat="1" ht="12.75" x14ac:dyDescent="0.2">
      <c r="A104" s="3" t="s">
        <v>118</v>
      </c>
      <c r="B104" s="13">
        <v>2011</v>
      </c>
      <c r="C104" s="1" t="s">
        <v>13</v>
      </c>
      <c r="D104" s="13">
        <v>137</v>
      </c>
      <c r="E104" s="13">
        <v>105</v>
      </c>
      <c r="F104" s="12">
        <v>105</v>
      </c>
      <c r="G104" s="34">
        <v>58</v>
      </c>
      <c r="H104" s="35">
        <v>114</v>
      </c>
      <c r="I104" s="23">
        <f>IF(E104&gt;0,E104/D104,1)</f>
        <v>0.76642335766423353</v>
      </c>
      <c r="J104" s="24">
        <f>F104/D104</f>
        <v>0.76642335766423353</v>
      </c>
      <c r="K104" s="24">
        <f>IF(D104&gt;0,G104/D104,1)</f>
        <v>0.42335766423357662</v>
      </c>
      <c r="L104" s="24">
        <f>IF(D104&gt;0,H104/D104,1)</f>
        <v>0.83211678832116787</v>
      </c>
      <c r="M104" s="12"/>
      <c r="N104" s="35"/>
    </row>
    <row r="105" spans="1:14" ht="26.25" x14ac:dyDescent="0.25">
      <c r="A105" s="3" t="s">
        <v>119</v>
      </c>
      <c r="B105" s="13">
        <v>2011</v>
      </c>
      <c r="C105" s="1" t="s">
        <v>15</v>
      </c>
      <c r="D105" s="13">
        <v>4</v>
      </c>
      <c r="E105" s="13">
        <v>4</v>
      </c>
      <c r="F105" s="12">
        <v>4</v>
      </c>
      <c r="G105" s="34">
        <v>4</v>
      </c>
      <c r="H105" s="22">
        <v>4</v>
      </c>
      <c r="I105" s="23">
        <f>IF(E105&gt;0,E105/D105,1)</f>
        <v>1</v>
      </c>
      <c r="J105" s="24">
        <f>F105/D105</f>
        <v>1</v>
      </c>
      <c r="K105" s="24">
        <f>IF(D105&gt;0,G105/D105,1)</f>
        <v>1</v>
      </c>
      <c r="L105" s="24">
        <f>IF(D105&gt;0,H105/D105,1)</f>
        <v>1</v>
      </c>
    </row>
    <row r="106" spans="1:14" ht="26.25" x14ac:dyDescent="0.25">
      <c r="A106" s="3" t="s">
        <v>120</v>
      </c>
      <c r="B106" s="13">
        <v>2011</v>
      </c>
      <c r="C106" s="1" t="s">
        <v>15</v>
      </c>
      <c r="D106" s="13">
        <v>6</v>
      </c>
      <c r="E106" s="13">
        <v>6</v>
      </c>
      <c r="F106" s="12">
        <v>6</v>
      </c>
      <c r="G106" s="34">
        <v>6</v>
      </c>
      <c r="H106" s="22">
        <v>6</v>
      </c>
      <c r="I106" s="23">
        <f>IF(E106&gt;0,E106/D106,1)</f>
        <v>1</v>
      </c>
      <c r="J106" s="24">
        <f>F106/D106</f>
        <v>1</v>
      </c>
      <c r="K106" s="24">
        <f>IF(D106&gt;0,G106/D106,1)</f>
        <v>1</v>
      </c>
      <c r="L106" s="24">
        <f>IF(D106&gt;0,H106/D106,1)</f>
        <v>1</v>
      </c>
    </row>
    <row r="107" spans="1:14" ht="26.25" x14ac:dyDescent="0.25">
      <c r="A107" s="3" t="s">
        <v>121</v>
      </c>
      <c r="B107" s="13">
        <v>2011</v>
      </c>
      <c r="C107" s="1" t="s">
        <v>15</v>
      </c>
      <c r="D107" s="13">
        <v>8</v>
      </c>
      <c r="E107" s="13">
        <v>8</v>
      </c>
      <c r="F107" s="12">
        <v>8</v>
      </c>
      <c r="G107" s="34">
        <v>5</v>
      </c>
      <c r="H107" s="22">
        <v>8</v>
      </c>
      <c r="I107" s="23">
        <f>IF(E107&gt;0,E107/D107,1)</f>
        <v>1</v>
      </c>
      <c r="J107" s="24">
        <f>F107/D107</f>
        <v>1</v>
      </c>
      <c r="K107" s="24">
        <f>IF(D107&gt;0,G107/D107,1)</f>
        <v>0.625</v>
      </c>
      <c r="L107" s="24">
        <f>IF(D107&gt;0,H107/D107,1)</f>
        <v>1</v>
      </c>
    </row>
    <row r="108" spans="1:14" ht="26.25" x14ac:dyDescent="0.25">
      <c r="A108" s="3" t="s">
        <v>122</v>
      </c>
      <c r="B108" s="13">
        <v>2011</v>
      </c>
      <c r="C108" s="1" t="s">
        <v>15</v>
      </c>
      <c r="D108" s="13">
        <v>15</v>
      </c>
      <c r="E108" s="13">
        <v>15</v>
      </c>
      <c r="F108" s="12">
        <v>15</v>
      </c>
      <c r="G108" s="34">
        <v>9</v>
      </c>
      <c r="H108" s="22">
        <v>15</v>
      </c>
      <c r="I108" s="23">
        <f>IF(E108&gt;0,E108/D108,1)</f>
        <v>1</v>
      </c>
      <c r="J108" s="24">
        <f>F108/D108</f>
        <v>1</v>
      </c>
      <c r="K108" s="24">
        <f>IF(D108&gt;0,G108/D108,1)</f>
        <v>0.6</v>
      </c>
      <c r="L108" s="24">
        <f>IF(D108&gt;0,H108/D108,1)</f>
        <v>1</v>
      </c>
    </row>
    <row r="109" spans="1:14" ht="26.25" x14ac:dyDescent="0.25">
      <c r="A109" s="3" t="s">
        <v>123</v>
      </c>
      <c r="B109" s="13">
        <v>2011</v>
      </c>
      <c r="C109" s="1" t="s">
        <v>15</v>
      </c>
      <c r="D109" s="13">
        <v>40</v>
      </c>
      <c r="E109" s="13">
        <v>40</v>
      </c>
      <c r="F109" s="12">
        <v>40</v>
      </c>
      <c r="G109" s="34">
        <v>35</v>
      </c>
      <c r="H109" s="22">
        <v>40</v>
      </c>
      <c r="I109" s="23">
        <f>IF(E109&gt;0,E109/D109,1)</f>
        <v>1</v>
      </c>
      <c r="J109" s="24">
        <f>F109/D109</f>
        <v>1</v>
      </c>
      <c r="K109" s="24">
        <f>IF(D109&gt;0,G109/D109,1)</f>
        <v>0.875</v>
      </c>
      <c r="L109" s="24">
        <f>IF(D109&gt;0,H109/D109,1)</f>
        <v>1</v>
      </c>
    </row>
    <row r="110" spans="1:14" ht="26.25" x14ac:dyDescent="0.25">
      <c r="A110" s="3" t="s">
        <v>124</v>
      </c>
      <c r="B110" s="13">
        <v>2011</v>
      </c>
      <c r="C110" s="1" t="s">
        <v>90</v>
      </c>
      <c r="D110" s="13">
        <v>8</v>
      </c>
      <c r="E110" s="13">
        <v>8</v>
      </c>
      <c r="F110" s="12">
        <v>8</v>
      </c>
      <c r="G110" s="34">
        <v>8</v>
      </c>
      <c r="H110" s="22">
        <v>8</v>
      </c>
      <c r="I110" s="23">
        <f>IF(E110&gt;0,E110/D110,1)</f>
        <v>1</v>
      </c>
      <c r="J110" s="24">
        <f>F110/D110</f>
        <v>1</v>
      </c>
      <c r="K110" s="24">
        <f>IF(D110&gt;0,G110/D110,1)</f>
        <v>1</v>
      </c>
      <c r="L110" s="24">
        <f>IF(D110&gt;0,H110/D110,1)</f>
        <v>1</v>
      </c>
    </row>
    <row r="111" spans="1:14" x14ac:dyDescent="0.25">
      <c r="A111" s="3" t="s">
        <v>125</v>
      </c>
      <c r="B111" s="13">
        <v>2011</v>
      </c>
      <c r="C111" s="1" t="s">
        <v>90</v>
      </c>
      <c r="D111" s="13">
        <v>13</v>
      </c>
      <c r="E111" s="13">
        <v>8</v>
      </c>
      <c r="F111" s="12">
        <v>10</v>
      </c>
      <c r="G111" s="34">
        <v>9</v>
      </c>
      <c r="H111" s="22">
        <v>10</v>
      </c>
      <c r="I111" s="23">
        <f>IF(E111&gt;0,E111/D111,1)</f>
        <v>0.61538461538461542</v>
      </c>
      <c r="J111" s="24">
        <f>F111/D111</f>
        <v>0.76923076923076927</v>
      </c>
      <c r="K111" s="24">
        <f>IF(D111&gt;0,G111/D111,1)</f>
        <v>0.69230769230769229</v>
      </c>
      <c r="L111" s="24">
        <f>IF(D111&gt;0,H111/D111,1)</f>
        <v>0.76923076923076927</v>
      </c>
    </row>
    <row r="112" spans="1:14" ht="26.25" x14ac:dyDescent="0.25">
      <c r="A112" s="3" t="s">
        <v>126</v>
      </c>
      <c r="B112" s="13">
        <v>2011</v>
      </c>
      <c r="C112" s="1" t="s">
        <v>90</v>
      </c>
      <c r="D112" s="13">
        <v>39</v>
      </c>
      <c r="E112" s="13">
        <v>33</v>
      </c>
      <c r="F112" s="12">
        <v>33</v>
      </c>
      <c r="G112" s="34">
        <v>29</v>
      </c>
      <c r="H112" s="22">
        <v>35</v>
      </c>
      <c r="I112" s="23">
        <f>IF(E112&gt;0,E112/D112,1)</f>
        <v>0.84615384615384615</v>
      </c>
      <c r="J112" s="24">
        <f>F112/D112</f>
        <v>0.84615384615384615</v>
      </c>
      <c r="K112" s="24">
        <f>IF(D112&gt;0,G112/D112,1)</f>
        <v>0.74358974358974361</v>
      </c>
      <c r="L112" s="24">
        <f>IF(D112&gt;0,H112/D112,1)</f>
        <v>0.89743589743589747</v>
      </c>
    </row>
    <row r="113" spans="1:13" ht="38.25" x14ac:dyDescent="0.2">
      <c r="A113" s="3" t="s">
        <v>127</v>
      </c>
      <c r="B113" s="13">
        <v>2012</v>
      </c>
      <c r="C113" s="1" t="s">
        <v>9</v>
      </c>
      <c r="D113" s="3">
        <v>6</v>
      </c>
      <c r="E113" s="3">
        <v>6</v>
      </c>
      <c r="F113" s="1">
        <v>6</v>
      </c>
      <c r="G113" s="9">
        <v>6</v>
      </c>
      <c r="H113" s="22">
        <v>6</v>
      </c>
      <c r="I113" s="23">
        <f>IF(E113&gt;0,E113/D113,1)</f>
        <v>1</v>
      </c>
      <c r="J113" s="24">
        <f>F113/D113</f>
        <v>1</v>
      </c>
      <c r="K113" s="24">
        <f>IF(D113&gt;0,G113/D113,1)</f>
        <v>1</v>
      </c>
      <c r="L113" s="24">
        <f>IF(D113&gt;0,H113/D113,1)</f>
        <v>1</v>
      </c>
      <c r="M113" s="12"/>
    </row>
    <row r="114" spans="1:13" ht="39" x14ac:dyDescent="0.25">
      <c r="A114" s="3" t="s">
        <v>128</v>
      </c>
      <c r="B114" s="13">
        <v>2012</v>
      </c>
      <c r="C114" s="1" t="s">
        <v>9</v>
      </c>
      <c r="D114" s="3">
        <v>10</v>
      </c>
      <c r="E114" s="3">
        <v>9</v>
      </c>
      <c r="F114" s="1">
        <v>9</v>
      </c>
      <c r="G114" s="9">
        <v>4</v>
      </c>
      <c r="H114" s="22">
        <v>9</v>
      </c>
      <c r="I114" s="23">
        <f>IF(E114&gt;0,E114/D114,1)</f>
        <v>0.9</v>
      </c>
      <c r="J114" s="24">
        <f>F114/D114</f>
        <v>0.9</v>
      </c>
      <c r="K114" s="24">
        <f>IF(D114&gt;0,G114/D114,1)</f>
        <v>0.4</v>
      </c>
      <c r="L114" s="24">
        <f>IF(D114&gt;0,H114/D114,1)</f>
        <v>0.9</v>
      </c>
    </row>
    <row r="115" spans="1:13" ht="39" x14ac:dyDescent="0.25">
      <c r="A115" s="3" t="s">
        <v>129</v>
      </c>
      <c r="B115" s="13">
        <v>2012</v>
      </c>
      <c r="C115" s="1" t="s">
        <v>9</v>
      </c>
      <c r="D115" s="3">
        <v>23</v>
      </c>
      <c r="E115" s="3">
        <v>23</v>
      </c>
      <c r="F115" s="1">
        <v>23</v>
      </c>
      <c r="G115" s="9">
        <v>21</v>
      </c>
      <c r="H115" s="22">
        <v>23</v>
      </c>
      <c r="I115" s="23">
        <f>IF(E115&gt;0,E115/D115,1)</f>
        <v>1</v>
      </c>
      <c r="J115" s="24">
        <f>F115/D115</f>
        <v>1</v>
      </c>
      <c r="K115" s="24">
        <f>IF(D115&gt;0,G115/D115,1)</f>
        <v>0.91304347826086951</v>
      </c>
      <c r="L115" s="24">
        <f>IF(D115&gt;0,H115/D115,1)</f>
        <v>1</v>
      </c>
    </row>
    <row r="116" spans="1:13" ht="39" x14ac:dyDescent="0.25">
      <c r="A116" s="3" t="s">
        <v>130</v>
      </c>
      <c r="B116" s="13">
        <v>2012</v>
      </c>
      <c r="C116" s="1" t="s">
        <v>9</v>
      </c>
      <c r="D116" s="3">
        <v>45</v>
      </c>
      <c r="E116" s="3">
        <v>42</v>
      </c>
      <c r="F116" s="1">
        <v>42</v>
      </c>
      <c r="G116" s="9">
        <v>30</v>
      </c>
      <c r="H116" s="22">
        <v>43</v>
      </c>
      <c r="I116" s="23">
        <f>IF(E116&gt;0,E116/D116,1)</f>
        <v>0.93333333333333335</v>
      </c>
      <c r="J116" s="24">
        <f>F116/D116</f>
        <v>0.93333333333333335</v>
      </c>
      <c r="K116" s="24">
        <f>IF(D116&gt;0,G116/D116,1)</f>
        <v>0.66666666666666663</v>
      </c>
      <c r="L116" s="24">
        <f>IF(D116&gt;0,H116/D116,1)</f>
        <v>0.9555555555555556</v>
      </c>
    </row>
    <row r="117" spans="1:13" ht="26.25" x14ac:dyDescent="0.25">
      <c r="A117" s="3" t="s">
        <v>131</v>
      </c>
      <c r="B117" s="13">
        <v>2012</v>
      </c>
      <c r="C117" s="1" t="s">
        <v>27</v>
      </c>
      <c r="D117" s="3">
        <v>13</v>
      </c>
      <c r="E117" s="3">
        <v>12</v>
      </c>
      <c r="F117" s="1">
        <v>11</v>
      </c>
      <c r="G117" s="9">
        <v>9</v>
      </c>
      <c r="H117" s="22">
        <v>13</v>
      </c>
      <c r="I117" s="23">
        <f>IF(E117&gt;0,E117/D117,1)</f>
        <v>0.92307692307692313</v>
      </c>
      <c r="J117" s="24">
        <f>F117/D117</f>
        <v>0.84615384615384615</v>
      </c>
      <c r="K117" s="24">
        <f>IF(D117&gt;0,G117/D117,1)</f>
        <v>0.69230769230769229</v>
      </c>
      <c r="L117" s="24">
        <f>IF(D117&gt;0,H117/D117,1)</f>
        <v>1</v>
      </c>
    </row>
    <row r="118" spans="1:13" ht="26.25" x14ac:dyDescent="0.25">
      <c r="A118" s="3" t="s">
        <v>132</v>
      </c>
      <c r="B118" s="13">
        <v>2012</v>
      </c>
      <c r="C118" s="1" t="s">
        <v>27</v>
      </c>
      <c r="D118" s="3">
        <v>17</v>
      </c>
      <c r="E118" s="3">
        <v>16</v>
      </c>
      <c r="F118" s="1">
        <v>17</v>
      </c>
      <c r="G118" s="9">
        <v>10</v>
      </c>
      <c r="H118" s="22">
        <v>17</v>
      </c>
      <c r="I118" s="23">
        <f>IF(E118&gt;0,E118/D118,1)</f>
        <v>0.94117647058823528</v>
      </c>
      <c r="J118" s="24">
        <f>F118/D118</f>
        <v>1</v>
      </c>
      <c r="K118" s="24">
        <f>IF(D118&gt;0,G118/D118,1)</f>
        <v>0.58823529411764708</v>
      </c>
      <c r="L118" s="24">
        <f>IF(D118&gt;0,H118/D118,1)</f>
        <v>1</v>
      </c>
    </row>
    <row r="119" spans="1:13" ht="26.25" x14ac:dyDescent="0.25">
      <c r="A119" s="4" t="s">
        <v>133</v>
      </c>
      <c r="B119" s="13">
        <v>2012</v>
      </c>
      <c r="C119" s="1" t="s">
        <v>27</v>
      </c>
      <c r="D119" s="4">
        <v>0</v>
      </c>
      <c r="E119" s="4"/>
      <c r="F119" s="2"/>
      <c r="G119" s="8"/>
      <c r="I119" s="23"/>
    </row>
    <row r="120" spans="1:13" ht="26.25" x14ac:dyDescent="0.25">
      <c r="A120" s="3" t="s">
        <v>134</v>
      </c>
      <c r="B120" s="13">
        <v>2012</v>
      </c>
      <c r="C120" s="1" t="s">
        <v>11</v>
      </c>
      <c r="D120" s="3">
        <v>13</v>
      </c>
      <c r="E120" s="3">
        <v>12</v>
      </c>
      <c r="F120" s="1">
        <v>12</v>
      </c>
      <c r="G120" s="9">
        <v>12</v>
      </c>
      <c r="H120" s="22">
        <v>12</v>
      </c>
      <c r="I120" s="23">
        <f>IF(E120&gt;0,E120/D120,1)</f>
        <v>0.92307692307692313</v>
      </c>
      <c r="J120" s="24">
        <f>F120/D120</f>
        <v>0.92307692307692313</v>
      </c>
      <c r="K120" s="24">
        <f>IF(D120&gt;0,G120/D120,1)</f>
        <v>0.92307692307692313</v>
      </c>
      <c r="L120" s="24">
        <f>IF(D120&gt;0,H120/D120,1)</f>
        <v>0.92307692307692313</v>
      </c>
    </row>
    <row r="121" spans="1:13" ht="26.25" x14ac:dyDescent="0.25">
      <c r="A121" s="3" t="s">
        <v>135</v>
      </c>
      <c r="B121" s="13">
        <v>2012</v>
      </c>
      <c r="C121" s="1" t="s">
        <v>11</v>
      </c>
      <c r="D121" s="3">
        <v>25</v>
      </c>
      <c r="E121" s="3">
        <v>23</v>
      </c>
      <c r="F121" s="1">
        <v>23</v>
      </c>
      <c r="G121" s="9">
        <v>14</v>
      </c>
      <c r="H121" s="22">
        <v>23</v>
      </c>
      <c r="I121" s="23">
        <f>IF(E121&gt;0,E121/D121,1)</f>
        <v>0.92</v>
      </c>
      <c r="J121" s="24">
        <f>F121/D121</f>
        <v>0.92</v>
      </c>
      <c r="K121" s="24">
        <f>IF(D121&gt;0,G121/D121,1)</f>
        <v>0.56000000000000005</v>
      </c>
      <c r="L121" s="24">
        <f>IF(D121&gt;0,H121/D121,1)</f>
        <v>0.92</v>
      </c>
    </row>
    <row r="122" spans="1:13" ht="26.25" x14ac:dyDescent="0.25">
      <c r="A122" s="3" t="s">
        <v>136</v>
      </c>
      <c r="B122" s="13">
        <v>2012</v>
      </c>
      <c r="C122" s="1" t="s">
        <v>11</v>
      </c>
      <c r="D122" s="3">
        <v>43</v>
      </c>
      <c r="E122" s="3">
        <v>35</v>
      </c>
      <c r="F122" s="1">
        <v>41</v>
      </c>
      <c r="G122" s="9">
        <v>34</v>
      </c>
      <c r="H122" s="22">
        <v>41</v>
      </c>
      <c r="I122" s="23">
        <f>IF(E122&gt;0,E122/D122,1)</f>
        <v>0.81395348837209303</v>
      </c>
      <c r="J122" s="24">
        <f>F122/D122</f>
        <v>0.95348837209302328</v>
      </c>
      <c r="K122" s="24">
        <f>IF(D122&gt;0,G122/D122,1)</f>
        <v>0.79069767441860461</v>
      </c>
      <c r="L122" s="24">
        <f>IF(D122&gt;0,H122/D122,1)</f>
        <v>0.95348837209302328</v>
      </c>
    </row>
    <row r="123" spans="1:13" ht="26.25" x14ac:dyDescent="0.25">
      <c r="A123" s="3" t="s">
        <v>137</v>
      </c>
      <c r="B123" s="14">
        <v>2012</v>
      </c>
      <c r="C123" s="1" t="s">
        <v>15</v>
      </c>
      <c r="D123" s="3">
        <v>6</v>
      </c>
      <c r="E123" s="3">
        <v>0</v>
      </c>
      <c r="F123" s="1">
        <v>0</v>
      </c>
      <c r="G123" s="9">
        <v>0</v>
      </c>
      <c r="H123" s="22">
        <v>0</v>
      </c>
      <c r="I123" s="23">
        <v>0</v>
      </c>
      <c r="J123" s="24">
        <f>F123/D123</f>
        <v>0</v>
      </c>
      <c r="K123" s="24">
        <f>IF(D123&gt;0,G123/D123,1)</f>
        <v>0</v>
      </c>
      <c r="L123" s="24">
        <f>IF(D123&gt;0,H123/D123,1)</f>
        <v>0</v>
      </c>
    </row>
    <row r="124" spans="1:13" ht="39" x14ac:dyDescent="0.25">
      <c r="A124" s="3" t="s">
        <v>138</v>
      </c>
      <c r="B124" s="14">
        <v>2012</v>
      </c>
      <c r="C124" s="1" t="s">
        <v>15</v>
      </c>
      <c r="D124" s="3">
        <v>1</v>
      </c>
      <c r="E124" s="3">
        <v>1</v>
      </c>
      <c r="F124" s="1">
        <v>1</v>
      </c>
      <c r="G124" s="9">
        <v>1</v>
      </c>
      <c r="H124" s="22">
        <v>1</v>
      </c>
      <c r="I124" s="23">
        <f>IF(E124&gt;0,E124/D124,1)</f>
        <v>1</v>
      </c>
      <c r="J124" s="24">
        <f>F124/D124</f>
        <v>1</v>
      </c>
      <c r="K124" s="24">
        <f>IF(D124&gt;0,G124/D124,1)</f>
        <v>1</v>
      </c>
      <c r="L124" s="24">
        <f>IF(D124&gt;0,H124/D124,1)</f>
        <v>1</v>
      </c>
    </row>
    <row r="125" spans="1:13" ht="26.25" x14ac:dyDescent="0.25">
      <c r="A125" s="3" t="s">
        <v>139</v>
      </c>
      <c r="B125" s="14">
        <v>2012</v>
      </c>
      <c r="C125" s="1" t="s">
        <v>15</v>
      </c>
      <c r="D125" s="3">
        <v>11</v>
      </c>
      <c r="E125" s="3">
        <v>8</v>
      </c>
      <c r="F125" s="1">
        <v>8</v>
      </c>
      <c r="G125" s="9">
        <v>7</v>
      </c>
      <c r="H125" s="22">
        <v>8</v>
      </c>
      <c r="I125" s="23">
        <f>IF(E125&gt;0,E125/D125,1)</f>
        <v>0.72727272727272729</v>
      </c>
      <c r="J125" s="24">
        <f>F125/D125</f>
        <v>0.72727272727272729</v>
      </c>
      <c r="K125" s="24">
        <f>IF(D125&gt;0,G125/D125,1)</f>
        <v>0.63636363636363635</v>
      </c>
      <c r="L125" s="24">
        <f>IF(D125&gt;0,H125/D125,1)</f>
        <v>0.72727272727272729</v>
      </c>
    </row>
    <row r="126" spans="1:13" ht="26.25" x14ac:dyDescent="0.25">
      <c r="A126" s="4" t="s">
        <v>140</v>
      </c>
      <c r="B126" s="14">
        <v>2012</v>
      </c>
      <c r="C126" s="1" t="s">
        <v>15</v>
      </c>
      <c r="D126" s="4">
        <v>15</v>
      </c>
      <c r="E126" s="4">
        <v>11</v>
      </c>
      <c r="F126" s="2">
        <v>11</v>
      </c>
      <c r="G126" s="8">
        <v>11</v>
      </c>
      <c r="H126" s="22">
        <v>11</v>
      </c>
      <c r="I126" s="23">
        <f>IF(E126&gt;0,E126/D126,1)</f>
        <v>0.73333333333333328</v>
      </c>
      <c r="J126" s="24">
        <f>F126/D126</f>
        <v>0.73333333333333328</v>
      </c>
      <c r="K126" s="24">
        <f>IF(D126&gt;0,G126/D126,1)</f>
        <v>0.73333333333333328</v>
      </c>
      <c r="L126" s="24">
        <f>IF(D126&gt;0,H126/D126,1)</f>
        <v>0.73333333333333328</v>
      </c>
    </row>
    <row r="127" spans="1:13" ht="39" x14ac:dyDescent="0.25">
      <c r="A127" s="3" t="s">
        <v>141</v>
      </c>
      <c r="B127" s="14">
        <v>2012</v>
      </c>
      <c r="C127" s="1" t="s">
        <v>15</v>
      </c>
      <c r="D127" s="3">
        <v>35</v>
      </c>
      <c r="E127" s="3">
        <v>34</v>
      </c>
      <c r="F127" s="1">
        <v>34</v>
      </c>
      <c r="G127" s="9">
        <v>30</v>
      </c>
      <c r="H127" s="22">
        <v>35</v>
      </c>
      <c r="I127" s="23">
        <f>IF(E127&gt;0,E127/D127,1)</f>
        <v>0.97142857142857142</v>
      </c>
      <c r="J127" s="24">
        <f>F127/D127</f>
        <v>0.97142857142857142</v>
      </c>
      <c r="K127" s="24">
        <f>IF(D127&gt;0,G127/D127,1)</f>
        <v>0.8571428571428571</v>
      </c>
      <c r="L127" s="24">
        <f>IF(D127&gt;0,H127/D127,1)</f>
        <v>1</v>
      </c>
    </row>
    <row r="128" spans="1:13" ht="39" x14ac:dyDescent="0.25">
      <c r="A128" s="3" t="s">
        <v>142</v>
      </c>
      <c r="B128" s="14">
        <v>2012</v>
      </c>
      <c r="C128" s="1" t="s">
        <v>15</v>
      </c>
      <c r="D128" s="3">
        <v>37</v>
      </c>
      <c r="E128" s="3">
        <v>36</v>
      </c>
      <c r="F128" s="1">
        <v>37</v>
      </c>
      <c r="G128" s="9">
        <v>35</v>
      </c>
      <c r="H128" s="22">
        <v>37</v>
      </c>
      <c r="I128" s="23">
        <f>IF(E128&gt;0,E128/D128,1)</f>
        <v>0.97297297297297303</v>
      </c>
      <c r="J128" s="24">
        <f>F128/D128</f>
        <v>1</v>
      </c>
      <c r="K128" s="24">
        <f>IF(D128&gt;0,G128/D128,1)</f>
        <v>0.94594594594594594</v>
      </c>
      <c r="L128" s="24">
        <f>IF(D128&gt;0,H128/D128,1)</f>
        <v>1</v>
      </c>
    </row>
    <row r="129" spans="1:13" ht="25.5" x14ac:dyDescent="0.2">
      <c r="A129" s="26" t="s">
        <v>143</v>
      </c>
      <c r="B129" s="14">
        <v>2012</v>
      </c>
      <c r="C129" s="1" t="s">
        <v>15</v>
      </c>
      <c r="D129" s="3">
        <v>6</v>
      </c>
      <c r="E129" s="13">
        <v>6</v>
      </c>
      <c r="F129" s="12">
        <v>6</v>
      </c>
      <c r="G129" s="34">
        <v>5</v>
      </c>
      <c r="H129" s="22">
        <v>6</v>
      </c>
      <c r="I129" s="23">
        <f>IF(E129&gt;0,E129/D129,1)</f>
        <v>1</v>
      </c>
      <c r="J129" s="24">
        <f>F129/D129</f>
        <v>1</v>
      </c>
      <c r="K129" s="24">
        <f>IF(D129&gt;0,G129/D129,1)</f>
        <v>0.83333333333333337</v>
      </c>
      <c r="L129" s="24">
        <f>IF(D129&gt;0,H129/D129,1)</f>
        <v>1</v>
      </c>
      <c r="M129" s="12"/>
    </row>
    <row r="130" spans="1:13" ht="39" x14ac:dyDescent="0.25">
      <c r="A130" s="26" t="s">
        <v>144</v>
      </c>
      <c r="B130" s="14">
        <v>2013</v>
      </c>
      <c r="C130" s="1" t="s">
        <v>9</v>
      </c>
      <c r="D130" s="13">
        <v>12</v>
      </c>
      <c r="E130" s="13">
        <v>12</v>
      </c>
      <c r="F130" s="12">
        <v>12</v>
      </c>
      <c r="G130" s="34">
        <v>12</v>
      </c>
      <c r="H130" s="22">
        <v>12</v>
      </c>
      <c r="I130" s="23">
        <f>IF(E130&gt;0,E130/D130,1)</f>
        <v>1</v>
      </c>
      <c r="J130" s="24">
        <f>F130/D130</f>
        <v>1</v>
      </c>
      <c r="K130" s="24">
        <f>IF(D130&gt;0,G130/D130,1)</f>
        <v>1</v>
      </c>
      <c r="L130" s="24">
        <f>IF(D130&gt;0,H130/D130,1)</f>
        <v>1</v>
      </c>
    </row>
    <row r="131" spans="1:13" ht="39" x14ac:dyDescent="0.25">
      <c r="A131" s="3" t="s">
        <v>145</v>
      </c>
      <c r="B131" s="14">
        <v>2013</v>
      </c>
      <c r="C131" s="1" t="s">
        <v>9</v>
      </c>
      <c r="D131" s="13">
        <v>33</v>
      </c>
      <c r="E131" s="13">
        <v>28</v>
      </c>
      <c r="F131" s="12">
        <v>29</v>
      </c>
      <c r="G131" s="34">
        <v>25</v>
      </c>
      <c r="H131" s="22">
        <v>29</v>
      </c>
      <c r="I131" s="23">
        <f>IF(E131&gt;0,E131/D131,1)</f>
        <v>0.84848484848484851</v>
      </c>
      <c r="J131" s="24">
        <f>F131/D131</f>
        <v>0.87878787878787878</v>
      </c>
      <c r="K131" s="24">
        <f>IF(D131&gt;0,G131/D131,1)</f>
        <v>0.75757575757575757</v>
      </c>
      <c r="L131" s="24">
        <f>IF(D131&gt;0,H131/D131,1)</f>
        <v>0.87878787878787878</v>
      </c>
    </row>
    <row r="132" spans="1:13" ht="26.25" x14ac:dyDescent="0.25">
      <c r="A132" s="3" t="s">
        <v>146</v>
      </c>
      <c r="B132" s="14">
        <v>2013</v>
      </c>
      <c r="C132" s="1" t="s">
        <v>27</v>
      </c>
      <c r="D132" s="13">
        <v>9</v>
      </c>
      <c r="E132" s="13">
        <v>9</v>
      </c>
      <c r="F132" s="12">
        <v>9</v>
      </c>
      <c r="G132" s="34">
        <v>6</v>
      </c>
      <c r="H132" s="22">
        <v>9</v>
      </c>
      <c r="I132" s="23">
        <f>IF(E132&gt;0,E132/D132,1)</f>
        <v>1</v>
      </c>
      <c r="J132" s="24">
        <f>F132/D132</f>
        <v>1</v>
      </c>
      <c r="K132" s="24">
        <f>IF(D132&gt;0,G132/D132,1)</f>
        <v>0.66666666666666663</v>
      </c>
      <c r="L132" s="24">
        <f>IF(D132&gt;0,H132/D132,1)</f>
        <v>1</v>
      </c>
    </row>
    <row r="133" spans="1:13" ht="26.25" x14ac:dyDescent="0.25">
      <c r="A133" s="3" t="s">
        <v>147</v>
      </c>
      <c r="B133" s="14">
        <v>2013</v>
      </c>
      <c r="C133" s="1" t="s">
        <v>27</v>
      </c>
      <c r="D133" s="13">
        <v>10</v>
      </c>
      <c r="E133" s="13">
        <v>10</v>
      </c>
      <c r="F133" s="12">
        <v>10</v>
      </c>
      <c r="G133" s="34">
        <v>7</v>
      </c>
      <c r="H133" s="22">
        <v>10</v>
      </c>
      <c r="I133" s="23">
        <f>IF(E133&gt;0,E133/D133,1)</f>
        <v>1</v>
      </c>
      <c r="J133" s="24">
        <f>F133/D133</f>
        <v>1</v>
      </c>
      <c r="K133" s="24">
        <f>IF(D133&gt;0,G133/D133,1)</f>
        <v>0.7</v>
      </c>
      <c r="L133" s="24">
        <f>IF(D133&gt;0,H133/D133,1)</f>
        <v>1</v>
      </c>
    </row>
    <row r="134" spans="1:13" ht="39" x14ac:dyDescent="0.25">
      <c r="A134" s="4" t="s">
        <v>148</v>
      </c>
      <c r="B134" s="14">
        <v>2013</v>
      </c>
      <c r="C134" s="1" t="s">
        <v>27</v>
      </c>
      <c r="D134" s="4">
        <v>51</v>
      </c>
      <c r="E134" s="4">
        <v>43</v>
      </c>
      <c r="F134" s="2">
        <v>50</v>
      </c>
      <c r="G134" s="8">
        <v>40</v>
      </c>
      <c r="H134" s="22">
        <v>50</v>
      </c>
      <c r="I134" s="23">
        <f>IF(E134&gt;0,E134/D134,1)</f>
        <v>0.84313725490196079</v>
      </c>
      <c r="J134" s="24">
        <f>F134/D134</f>
        <v>0.98039215686274506</v>
      </c>
      <c r="K134" s="24">
        <f>IF(D134&gt;0,G134/D134,1)</f>
        <v>0.78431372549019607</v>
      </c>
      <c r="L134" s="24">
        <f>IF(D134&gt;0,H134/D134,1)</f>
        <v>0.98039215686274506</v>
      </c>
    </row>
    <row r="135" spans="1:13" ht="26.25" x14ac:dyDescent="0.25">
      <c r="A135" s="3" t="s">
        <v>149</v>
      </c>
      <c r="B135" s="14">
        <v>2013</v>
      </c>
      <c r="C135" s="1" t="s">
        <v>27</v>
      </c>
      <c r="D135" s="13">
        <v>0</v>
      </c>
      <c r="E135" s="13"/>
      <c r="G135" s="34"/>
      <c r="I135" s="23"/>
    </row>
    <row r="136" spans="1:13" ht="26.25" x14ac:dyDescent="0.25">
      <c r="A136" s="3" t="s">
        <v>150</v>
      </c>
      <c r="B136" s="14">
        <v>2013</v>
      </c>
      <c r="C136" s="1" t="s">
        <v>13</v>
      </c>
      <c r="D136" s="13">
        <v>7</v>
      </c>
      <c r="E136" s="13">
        <v>7</v>
      </c>
      <c r="F136" s="12">
        <v>7</v>
      </c>
      <c r="G136" s="34">
        <v>7</v>
      </c>
      <c r="H136" s="22">
        <v>7</v>
      </c>
      <c r="I136" s="23">
        <f>IF(E136&gt;0,E136/D136,1)</f>
        <v>1</v>
      </c>
      <c r="J136" s="24">
        <f>F136/D136</f>
        <v>1</v>
      </c>
      <c r="K136" s="24">
        <f>IF(D136&gt;0,G136/D136,1)</f>
        <v>1</v>
      </c>
      <c r="L136" s="24">
        <f>IF(D136&gt;0,H136/D136,1)</f>
        <v>1</v>
      </c>
    </row>
    <row r="137" spans="1:13" ht="26.25" x14ac:dyDescent="0.25">
      <c r="A137" s="3" t="s">
        <v>151</v>
      </c>
      <c r="B137" s="14">
        <v>2013</v>
      </c>
      <c r="C137" s="1" t="s">
        <v>13</v>
      </c>
      <c r="D137" s="13">
        <v>43</v>
      </c>
      <c r="E137" s="13">
        <v>31</v>
      </c>
      <c r="F137" s="12">
        <v>31</v>
      </c>
      <c r="G137" s="34">
        <v>20</v>
      </c>
      <c r="H137" s="22">
        <v>33</v>
      </c>
      <c r="I137" s="23">
        <f>IF(E137&gt;0,E137/D137,1)</f>
        <v>0.72093023255813948</v>
      </c>
      <c r="J137" s="24">
        <f>F137/D137</f>
        <v>0.72093023255813948</v>
      </c>
      <c r="K137" s="24">
        <f>IF(D137&gt;0,G137/D137,1)</f>
        <v>0.46511627906976744</v>
      </c>
      <c r="L137" s="24">
        <f>IF(D137&gt;0,H137/D137,1)</f>
        <v>0.76744186046511631</v>
      </c>
    </row>
    <row r="138" spans="1:13" ht="26.25" x14ac:dyDescent="0.25">
      <c r="A138" s="3" t="s">
        <v>152</v>
      </c>
      <c r="B138" s="14">
        <v>2013</v>
      </c>
      <c r="C138" s="1" t="s">
        <v>34</v>
      </c>
      <c r="D138" s="13">
        <v>6</v>
      </c>
      <c r="E138" s="13">
        <v>6</v>
      </c>
      <c r="F138" s="12">
        <v>5</v>
      </c>
      <c r="G138" s="34">
        <v>1</v>
      </c>
      <c r="H138" s="22">
        <v>6</v>
      </c>
      <c r="I138" s="23">
        <f>IF(E138&gt;0,E138/D138,1)</f>
        <v>1</v>
      </c>
      <c r="J138" s="24">
        <f>F138/D138</f>
        <v>0.83333333333333337</v>
      </c>
      <c r="K138" s="24">
        <f>IF(D138&gt;0,G138/D138,1)</f>
        <v>0.16666666666666666</v>
      </c>
      <c r="L138" s="24">
        <f>IF(D138&gt;0,H138/D138,1)</f>
        <v>1</v>
      </c>
    </row>
    <row r="139" spans="1:13" ht="39" x14ac:dyDescent="0.25">
      <c r="A139" s="3" t="s">
        <v>153</v>
      </c>
      <c r="B139" s="14">
        <v>2013</v>
      </c>
      <c r="C139" s="1" t="s">
        <v>15</v>
      </c>
      <c r="D139" s="13">
        <v>1</v>
      </c>
      <c r="E139" s="13">
        <v>1</v>
      </c>
      <c r="F139" s="12">
        <v>0</v>
      </c>
      <c r="G139" s="34">
        <v>0</v>
      </c>
      <c r="H139" s="22">
        <v>1</v>
      </c>
      <c r="I139" s="23">
        <f>IF(E139&gt;0,E139/D139,1)</f>
        <v>1</v>
      </c>
      <c r="J139" s="24">
        <f>F139/D139</f>
        <v>0</v>
      </c>
      <c r="K139" s="24">
        <f>IF(D139&gt;0,G139/D139,1)</f>
        <v>0</v>
      </c>
      <c r="L139" s="24">
        <f>IF(D139&gt;0,H139/D139,1)</f>
        <v>1</v>
      </c>
    </row>
    <row r="140" spans="1:13" ht="26.25" x14ac:dyDescent="0.25">
      <c r="A140" s="3" t="s">
        <v>154</v>
      </c>
      <c r="B140" s="14">
        <v>2013</v>
      </c>
      <c r="C140" s="1" t="s">
        <v>15</v>
      </c>
      <c r="D140" s="13">
        <v>6</v>
      </c>
      <c r="E140" s="13">
        <v>6</v>
      </c>
      <c r="F140" s="12">
        <v>6</v>
      </c>
      <c r="G140" s="34">
        <v>4</v>
      </c>
      <c r="H140" s="22">
        <v>6</v>
      </c>
      <c r="I140" s="23">
        <f>IF(E140&gt;0,E140/D140,1)</f>
        <v>1</v>
      </c>
      <c r="J140" s="24">
        <f>F140/D140</f>
        <v>1</v>
      </c>
      <c r="K140" s="24">
        <f>IF(D140&gt;0,G140/D140,1)</f>
        <v>0.66666666666666663</v>
      </c>
      <c r="L140" s="24">
        <f>IF(D140&gt;0,H140/D140,1)</f>
        <v>1</v>
      </c>
    </row>
    <row r="141" spans="1:13" ht="26.25" x14ac:dyDescent="0.25">
      <c r="A141" s="3" t="s">
        <v>155</v>
      </c>
      <c r="B141" s="14">
        <v>2013</v>
      </c>
      <c r="C141" s="1" t="s">
        <v>15</v>
      </c>
      <c r="D141" s="13">
        <v>14</v>
      </c>
      <c r="E141" s="13">
        <v>14</v>
      </c>
      <c r="F141" s="12">
        <v>14</v>
      </c>
      <c r="G141" s="34">
        <v>4</v>
      </c>
      <c r="H141" s="22">
        <v>14</v>
      </c>
      <c r="I141" s="23">
        <f>IF(E141&gt;0,E141/D141,1)</f>
        <v>1</v>
      </c>
      <c r="J141" s="24">
        <f>F141/D141</f>
        <v>1</v>
      </c>
      <c r="K141" s="24">
        <f>IF(D141&gt;0,G141/D141,1)</f>
        <v>0.2857142857142857</v>
      </c>
      <c r="L141" s="24">
        <f>IF(D141&gt;0,H141/D141,1)</f>
        <v>1</v>
      </c>
    </row>
    <row r="142" spans="1:13" ht="26.25" x14ac:dyDescent="0.25">
      <c r="A142" s="3" t="s">
        <v>156</v>
      </c>
      <c r="B142" s="14">
        <v>2013</v>
      </c>
      <c r="C142" s="1" t="s">
        <v>15</v>
      </c>
      <c r="D142" s="13">
        <v>18</v>
      </c>
      <c r="E142" s="13">
        <v>17</v>
      </c>
      <c r="F142" s="12">
        <v>18</v>
      </c>
      <c r="G142" s="34">
        <v>15</v>
      </c>
      <c r="H142" s="22">
        <v>18</v>
      </c>
      <c r="I142" s="23">
        <f>IF(E142&gt;0,E142/D142,1)</f>
        <v>0.94444444444444442</v>
      </c>
      <c r="J142" s="24">
        <f>F142/D142</f>
        <v>1</v>
      </c>
      <c r="K142" s="24">
        <f>IF(D142&gt;0,G142/D142,1)</f>
        <v>0.83333333333333337</v>
      </c>
      <c r="L142" s="24">
        <f>IF(D142&gt;0,H142/D142,1)</f>
        <v>1</v>
      </c>
    </row>
    <row r="143" spans="1:13" ht="26.25" x14ac:dyDescent="0.25">
      <c r="A143" s="3" t="s">
        <v>157</v>
      </c>
      <c r="B143" s="14">
        <v>2013</v>
      </c>
      <c r="C143" s="1" t="s">
        <v>15</v>
      </c>
      <c r="D143" s="13">
        <v>31</v>
      </c>
      <c r="E143" s="13">
        <v>29</v>
      </c>
      <c r="F143" s="12">
        <v>30</v>
      </c>
      <c r="G143" s="34">
        <v>29</v>
      </c>
      <c r="H143" s="22">
        <v>30</v>
      </c>
      <c r="I143" s="23">
        <f>IF(E143&gt;0,E143/D143,1)</f>
        <v>0.93548387096774188</v>
      </c>
      <c r="J143" s="24">
        <f>F143/D143</f>
        <v>0.967741935483871</v>
      </c>
      <c r="K143" s="24">
        <f>IF(D143&gt;0,G143/D143,1)</f>
        <v>0.93548387096774188</v>
      </c>
      <c r="L143" s="24">
        <f>IF(D143&gt;0,H143/D143,1)</f>
        <v>0.967741935483871</v>
      </c>
    </row>
    <row r="144" spans="1:13" ht="39" x14ac:dyDescent="0.25">
      <c r="A144" s="3" t="s">
        <v>158</v>
      </c>
      <c r="B144" s="14">
        <v>2013</v>
      </c>
      <c r="C144" s="1" t="s">
        <v>90</v>
      </c>
      <c r="D144" s="13">
        <v>19</v>
      </c>
      <c r="E144" s="13">
        <v>0</v>
      </c>
      <c r="F144" s="12">
        <v>0</v>
      </c>
      <c r="G144" s="34">
        <v>0</v>
      </c>
      <c r="H144" s="22">
        <v>0</v>
      </c>
      <c r="I144" s="23">
        <v>0</v>
      </c>
      <c r="J144" s="24">
        <f>F144/D144</f>
        <v>0</v>
      </c>
      <c r="K144" s="24">
        <f>IF(D144&gt;0,G144/D144,1)</f>
        <v>0</v>
      </c>
      <c r="L144" s="24">
        <f>IF(D144&gt;0,H144/D144,1)</f>
        <v>0</v>
      </c>
    </row>
    <row r="145" spans="1:13" x14ac:dyDescent="0.25">
      <c r="A145" s="3" t="s">
        <v>159</v>
      </c>
      <c r="B145" s="14">
        <v>2013</v>
      </c>
      <c r="C145" s="1" t="s">
        <v>90</v>
      </c>
      <c r="D145" s="13">
        <v>3</v>
      </c>
      <c r="E145" s="13">
        <v>3</v>
      </c>
      <c r="F145" s="12">
        <v>3</v>
      </c>
      <c r="G145" s="34">
        <v>1</v>
      </c>
      <c r="H145" s="22">
        <v>3</v>
      </c>
      <c r="I145" s="23">
        <f>IF(E145&gt;0,E145/D145,1)</f>
        <v>1</v>
      </c>
      <c r="J145" s="24">
        <f>F145/D145</f>
        <v>1</v>
      </c>
      <c r="K145" s="24">
        <f>IF(D145&gt;0,G145/D145,1)</f>
        <v>0.33333333333333331</v>
      </c>
      <c r="L145" s="24">
        <f>IF(D145&gt;0,H145/D145,1)</f>
        <v>1</v>
      </c>
    </row>
    <row r="146" spans="1:13" ht="39" x14ac:dyDescent="0.25">
      <c r="A146" s="3" t="s">
        <v>160</v>
      </c>
      <c r="B146" s="14">
        <v>2013</v>
      </c>
      <c r="C146" s="1" t="s">
        <v>90</v>
      </c>
      <c r="D146" s="13">
        <v>4</v>
      </c>
      <c r="E146" s="13">
        <v>3</v>
      </c>
      <c r="F146" s="12">
        <v>3</v>
      </c>
      <c r="G146" s="34">
        <v>2</v>
      </c>
      <c r="H146" s="22">
        <v>3</v>
      </c>
      <c r="I146" s="23">
        <f>IF(E146&gt;0,E146/D146,1)</f>
        <v>0.75</v>
      </c>
      <c r="J146" s="24">
        <f>F146/D146</f>
        <v>0.75</v>
      </c>
      <c r="K146" s="24">
        <f>IF(D146&gt;0,G146/D146,1)</f>
        <v>0.5</v>
      </c>
      <c r="L146" s="24">
        <f>IF(D146&gt;0,H146/D146,1)</f>
        <v>0.75</v>
      </c>
    </row>
    <row r="147" spans="1:13" ht="26.25" x14ac:dyDescent="0.25">
      <c r="A147" s="3" t="s">
        <v>161</v>
      </c>
      <c r="B147" s="14">
        <v>2013</v>
      </c>
      <c r="C147" s="1" t="s">
        <v>90</v>
      </c>
      <c r="D147" s="13">
        <v>15</v>
      </c>
      <c r="E147" s="13">
        <v>4</v>
      </c>
      <c r="F147" s="12">
        <v>3</v>
      </c>
      <c r="G147" s="34">
        <v>1</v>
      </c>
      <c r="H147" s="22">
        <v>4</v>
      </c>
      <c r="I147" s="23">
        <f>IF(E147&gt;0,E147/D147,1)</f>
        <v>0.26666666666666666</v>
      </c>
      <c r="J147" s="24">
        <f>F147/D147</f>
        <v>0.2</v>
      </c>
      <c r="K147" s="24">
        <f>IF(D147&gt;0,G147/D147,1)</f>
        <v>6.6666666666666666E-2</v>
      </c>
      <c r="L147" s="24">
        <f>IF(D147&gt;0,H147/D147,1)</f>
        <v>0.26666666666666666</v>
      </c>
    </row>
    <row r="148" spans="1:13" ht="38.25" x14ac:dyDescent="0.2">
      <c r="A148" s="4" t="s">
        <v>162</v>
      </c>
      <c r="B148" s="14">
        <v>2014</v>
      </c>
      <c r="C148" s="1" t="s">
        <v>9</v>
      </c>
      <c r="D148" s="4">
        <v>6</v>
      </c>
      <c r="E148" s="4">
        <v>3</v>
      </c>
      <c r="F148" s="2">
        <v>2</v>
      </c>
      <c r="G148" s="8">
        <v>0</v>
      </c>
      <c r="H148" s="22">
        <v>3</v>
      </c>
      <c r="I148" s="23">
        <f>IF(E148&gt;0,E148/D148,1)</f>
        <v>0.5</v>
      </c>
      <c r="J148" s="24">
        <f>F148/D148</f>
        <v>0.33333333333333331</v>
      </c>
      <c r="K148" s="24">
        <f>IF(D148&gt;0,G148/D148,1)</f>
        <v>0</v>
      </c>
      <c r="L148" s="24">
        <f>IF(D148&gt;0,H148/D148,1)</f>
        <v>0.5</v>
      </c>
      <c r="M148" s="12"/>
    </row>
    <row r="149" spans="1:13" ht="39" x14ac:dyDescent="0.25">
      <c r="A149" s="4" t="s">
        <v>163</v>
      </c>
      <c r="B149" s="14">
        <v>2014</v>
      </c>
      <c r="C149" s="1" t="s">
        <v>9</v>
      </c>
      <c r="D149" s="4">
        <v>5</v>
      </c>
      <c r="E149" s="4">
        <v>5</v>
      </c>
      <c r="F149" s="2">
        <v>5</v>
      </c>
      <c r="G149" s="8">
        <v>3</v>
      </c>
      <c r="H149" s="22">
        <v>5</v>
      </c>
      <c r="I149" s="23">
        <f>IF(E149&gt;0,E149/D149,1)</f>
        <v>1</v>
      </c>
      <c r="J149" s="24">
        <f>F149/D149</f>
        <v>1</v>
      </c>
      <c r="K149" s="24">
        <f>IF(D149&gt;0,G149/D149,1)</f>
        <v>0.6</v>
      </c>
      <c r="L149" s="24">
        <f>IF(D149&gt;0,H149/D149,1)</f>
        <v>1</v>
      </c>
    </row>
    <row r="150" spans="1:13" ht="39" x14ac:dyDescent="0.25">
      <c r="A150" s="4" t="s">
        <v>164</v>
      </c>
      <c r="B150" s="14">
        <v>2014</v>
      </c>
      <c r="C150" s="1" t="s">
        <v>9</v>
      </c>
      <c r="D150" s="4">
        <v>7</v>
      </c>
      <c r="E150" s="4">
        <v>7</v>
      </c>
      <c r="F150" s="2">
        <v>7</v>
      </c>
      <c r="G150" s="8">
        <v>4</v>
      </c>
      <c r="H150" s="22">
        <v>7</v>
      </c>
      <c r="I150" s="23">
        <f>IF(E150&gt;0,E150/D150,1)</f>
        <v>1</v>
      </c>
      <c r="J150" s="24">
        <f>F150/D150</f>
        <v>1</v>
      </c>
      <c r="K150" s="24">
        <f>IF(D150&gt;0,G150/D150,1)</f>
        <v>0.5714285714285714</v>
      </c>
      <c r="L150" s="24">
        <f>IF(D150&gt;0,H150/D150,1)</f>
        <v>1</v>
      </c>
    </row>
    <row r="151" spans="1:13" ht="39" x14ac:dyDescent="0.25">
      <c r="A151" s="4" t="s">
        <v>165</v>
      </c>
      <c r="B151" s="14">
        <v>2014</v>
      </c>
      <c r="C151" s="1" t="s">
        <v>9</v>
      </c>
      <c r="D151" s="4">
        <v>43</v>
      </c>
      <c r="E151" s="4">
        <v>43</v>
      </c>
      <c r="F151" s="2">
        <v>43</v>
      </c>
      <c r="G151" s="8">
        <v>43</v>
      </c>
      <c r="H151" s="22">
        <v>43</v>
      </c>
      <c r="I151" s="23">
        <f>IF(E151&gt;0,E151/D151,1)</f>
        <v>1</v>
      </c>
      <c r="J151" s="24">
        <f>F151/D151</f>
        <v>1</v>
      </c>
      <c r="K151" s="24">
        <f>IF(D151&gt;0,G151/D151,1)</f>
        <v>1</v>
      </c>
      <c r="L151" s="24">
        <f>IF(D151&gt;0,H151/D151,1)</f>
        <v>1</v>
      </c>
    </row>
    <row r="152" spans="1:13" ht="39" x14ac:dyDescent="0.25">
      <c r="A152" s="4" t="s">
        <v>166</v>
      </c>
      <c r="B152" s="14">
        <v>2014</v>
      </c>
      <c r="C152" s="1" t="s">
        <v>9</v>
      </c>
      <c r="D152" s="4">
        <v>60</v>
      </c>
      <c r="E152" s="4">
        <v>59</v>
      </c>
      <c r="F152" s="2">
        <v>60</v>
      </c>
      <c r="G152" s="8">
        <v>45</v>
      </c>
      <c r="H152" s="22">
        <v>60</v>
      </c>
      <c r="I152" s="23">
        <f>IF(E152&gt;0,E152/D152,1)</f>
        <v>0.98333333333333328</v>
      </c>
      <c r="J152" s="24">
        <f>F152/D152</f>
        <v>1</v>
      </c>
      <c r="K152" s="24">
        <f>IF(D152&gt;0,G152/D152,1)</f>
        <v>0.75</v>
      </c>
      <c r="L152" s="24">
        <f>IF(D152&gt;0,H152/D152,1)</f>
        <v>1</v>
      </c>
    </row>
    <row r="153" spans="1:13" ht="26.25" x14ac:dyDescent="0.25">
      <c r="A153" s="4" t="s">
        <v>167</v>
      </c>
      <c r="B153" s="14">
        <v>2014</v>
      </c>
      <c r="C153" s="1" t="s">
        <v>27</v>
      </c>
      <c r="D153" s="4">
        <v>3</v>
      </c>
      <c r="E153" s="4">
        <v>3</v>
      </c>
      <c r="F153" s="2">
        <v>3</v>
      </c>
      <c r="G153" s="8">
        <v>3</v>
      </c>
      <c r="H153" s="22">
        <v>3</v>
      </c>
      <c r="I153" s="23">
        <f>IF(E153&gt;0,E153/D153,1)</f>
        <v>1</v>
      </c>
      <c r="J153" s="24">
        <f>F153/D153</f>
        <v>1</v>
      </c>
      <c r="K153" s="24">
        <f>IF(D153&gt;0,G153/D153,1)</f>
        <v>1</v>
      </c>
      <c r="L153" s="24">
        <f>IF(D153&gt;0,H153/D153,1)</f>
        <v>1</v>
      </c>
    </row>
    <row r="154" spans="1:13" ht="26.25" x14ac:dyDescent="0.25">
      <c r="A154" s="4" t="s">
        <v>168</v>
      </c>
      <c r="B154" s="14">
        <v>2014</v>
      </c>
      <c r="C154" s="1" t="s">
        <v>27</v>
      </c>
      <c r="D154" s="4">
        <v>6</v>
      </c>
      <c r="E154" s="4">
        <v>6</v>
      </c>
      <c r="F154" s="2">
        <v>6</v>
      </c>
      <c r="G154" s="8">
        <v>5</v>
      </c>
      <c r="H154" s="22">
        <v>6</v>
      </c>
      <c r="I154" s="23">
        <f>IF(E154&gt;0,E154/D154,1)</f>
        <v>1</v>
      </c>
      <c r="J154" s="24">
        <f>F154/D154</f>
        <v>1</v>
      </c>
      <c r="K154" s="24">
        <f>IF(D154&gt;0,G154/D154,1)</f>
        <v>0.83333333333333337</v>
      </c>
      <c r="L154" s="24">
        <f>IF(D154&gt;0,H154/D154,1)</f>
        <v>1</v>
      </c>
    </row>
    <row r="155" spans="1:13" ht="26.25" x14ac:dyDescent="0.25">
      <c r="A155" s="4" t="s">
        <v>169</v>
      </c>
      <c r="B155" s="14">
        <v>2014</v>
      </c>
      <c r="C155" s="1" t="s">
        <v>27</v>
      </c>
      <c r="D155" s="4">
        <v>10</v>
      </c>
      <c r="E155" s="4">
        <v>10</v>
      </c>
      <c r="F155" s="2">
        <v>9</v>
      </c>
      <c r="G155" s="8">
        <v>6</v>
      </c>
      <c r="H155" s="22">
        <v>10</v>
      </c>
      <c r="I155" s="23">
        <f>IF(E155&gt;0,E155/D155,1)</f>
        <v>1</v>
      </c>
      <c r="J155" s="24">
        <f>F155/D155</f>
        <v>0.9</v>
      </c>
      <c r="K155" s="24">
        <f>IF(D155&gt;0,G155/D155,1)</f>
        <v>0.6</v>
      </c>
      <c r="L155" s="24">
        <f>IF(D155&gt;0,H155/D155,1)</f>
        <v>1</v>
      </c>
    </row>
    <row r="156" spans="1:13" ht="26.25" x14ac:dyDescent="0.25">
      <c r="A156" s="4" t="s">
        <v>170</v>
      </c>
      <c r="B156" s="14">
        <v>2014</v>
      </c>
      <c r="C156" s="1" t="s">
        <v>27</v>
      </c>
      <c r="D156" s="4">
        <v>0</v>
      </c>
      <c r="E156" s="4"/>
      <c r="F156" s="2"/>
      <c r="G156" s="8"/>
      <c r="I156" s="23"/>
    </row>
    <row r="157" spans="1:13" ht="39" x14ac:dyDescent="0.25">
      <c r="A157" s="4" t="s">
        <v>171</v>
      </c>
      <c r="B157" s="14">
        <v>2014</v>
      </c>
      <c r="C157" s="1" t="s">
        <v>11</v>
      </c>
      <c r="D157" s="4">
        <v>9</v>
      </c>
      <c r="E157" s="4">
        <v>9</v>
      </c>
      <c r="F157" s="2">
        <v>9</v>
      </c>
      <c r="G157" s="8">
        <v>5</v>
      </c>
      <c r="H157" s="22">
        <v>9</v>
      </c>
      <c r="I157" s="23">
        <f>IF(E157&gt;0,E157/D157,1)</f>
        <v>1</v>
      </c>
      <c r="J157" s="24">
        <f>F157/D157</f>
        <v>1</v>
      </c>
      <c r="K157" s="24">
        <f>IF(D157&gt;0,G157/D157,1)</f>
        <v>0.55555555555555558</v>
      </c>
      <c r="L157" s="24">
        <f>IF(D157&gt;0,H157/D157,1)</f>
        <v>1</v>
      </c>
    </row>
    <row r="158" spans="1:13" ht="26.25" x14ac:dyDescent="0.25">
      <c r="A158" s="4" t="s">
        <v>172</v>
      </c>
      <c r="B158" s="14">
        <v>2014</v>
      </c>
      <c r="C158" s="1" t="s">
        <v>13</v>
      </c>
      <c r="D158" s="4">
        <v>55</v>
      </c>
      <c r="E158" s="4">
        <v>32</v>
      </c>
      <c r="F158" s="2">
        <v>31</v>
      </c>
      <c r="G158" s="8">
        <v>25</v>
      </c>
      <c r="H158" s="22">
        <v>33</v>
      </c>
      <c r="I158" s="23">
        <f>IF(E158&gt;0,E158/D158,1)</f>
        <v>0.58181818181818179</v>
      </c>
      <c r="J158" s="24">
        <f>F158/D158</f>
        <v>0.5636363636363636</v>
      </c>
      <c r="K158" s="24">
        <f>IF(D158&gt;0,G158/D158,1)</f>
        <v>0.45454545454545453</v>
      </c>
      <c r="L158" s="24">
        <f>IF(D158&gt;0,H158/D158,1)</f>
        <v>0.6</v>
      </c>
    </row>
    <row r="159" spans="1:13" ht="26.25" x14ac:dyDescent="0.25">
      <c r="A159" s="4" t="s">
        <v>173</v>
      </c>
      <c r="B159" s="14">
        <v>2014</v>
      </c>
      <c r="C159" s="1" t="s">
        <v>13</v>
      </c>
      <c r="D159" s="4">
        <v>132</v>
      </c>
      <c r="E159" s="4">
        <v>103</v>
      </c>
      <c r="F159" s="2">
        <v>99</v>
      </c>
      <c r="G159" s="8">
        <v>77</v>
      </c>
      <c r="H159" s="22">
        <v>109</v>
      </c>
      <c r="I159" s="23">
        <f>IF(E159&gt;0,E159/D159,1)</f>
        <v>0.78030303030303028</v>
      </c>
      <c r="J159" s="24">
        <f>F159/D159</f>
        <v>0.75</v>
      </c>
      <c r="K159" s="24">
        <f>IF(D159&gt;0,G159/D159,1)</f>
        <v>0.58333333333333337</v>
      </c>
      <c r="L159" s="24">
        <f>IF(D159&gt;0,H159/D159,1)</f>
        <v>0.8257575757575758</v>
      </c>
    </row>
    <row r="160" spans="1:13" ht="26.25" x14ac:dyDescent="0.25">
      <c r="A160" s="4" t="s">
        <v>174</v>
      </c>
      <c r="B160" s="12">
        <v>2014</v>
      </c>
      <c r="C160" s="1" t="s">
        <v>34</v>
      </c>
      <c r="D160" s="4">
        <v>4</v>
      </c>
      <c r="E160" s="4">
        <v>3</v>
      </c>
      <c r="F160" s="2">
        <v>2</v>
      </c>
      <c r="G160" s="8">
        <v>2</v>
      </c>
      <c r="H160" s="22">
        <v>3</v>
      </c>
      <c r="I160" s="23">
        <f>IF(E160&gt;0,E160/D160,1)</f>
        <v>0.75</v>
      </c>
      <c r="J160" s="24">
        <f>F160/D160</f>
        <v>0.5</v>
      </c>
      <c r="K160" s="24">
        <f>IF(D160&gt;0,G160/D160,1)</f>
        <v>0.5</v>
      </c>
      <c r="L160" s="24">
        <f>IF(D160&gt;0,H160/D160,1)</f>
        <v>0.75</v>
      </c>
    </row>
    <row r="161" spans="1:13" ht="26.25" x14ac:dyDescent="0.25">
      <c r="A161" s="4" t="s">
        <v>175</v>
      </c>
      <c r="B161" s="12">
        <v>2014</v>
      </c>
      <c r="C161" s="1" t="s">
        <v>34</v>
      </c>
      <c r="D161" s="4">
        <v>9</v>
      </c>
      <c r="E161" s="4">
        <v>8</v>
      </c>
      <c r="F161" s="2">
        <v>8</v>
      </c>
      <c r="G161" s="8">
        <v>8</v>
      </c>
      <c r="H161" s="22">
        <v>9</v>
      </c>
      <c r="I161" s="23">
        <f>IF(E161&gt;0,E161/D161,1)</f>
        <v>0.88888888888888884</v>
      </c>
      <c r="J161" s="24">
        <f>F161/D161</f>
        <v>0.88888888888888884</v>
      </c>
      <c r="K161" s="24">
        <f>IF(D161&gt;0,G161/D161,1)</f>
        <v>0.88888888888888884</v>
      </c>
      <c r="L161" s="24">
        <f>IF(D161&gt;0,H161/D161,1)</f>
        <v>1</v>
      </c>
    </row>
    <row r="162" spans="1:13" ht="39" x14ac:dyDescent="0.25">
      <c r="A162" s="4" t="s">
        <v>176</v>
      </c>
      <c r="B162" s="12">
        <v>2014</v>
      </c>
      <c r="C162" s="1" t="s">
        <v>15</v>
      </c>
      <c r="D162" s="4">
        <v>2</v>
      </c>
      <c r="E162" s="4">
        <v>2</v>
      </c>
      <c r="F162" s="2">
        <v>2</v>
      </c>
      <c r="G162" s="8">
        <v>2</v>
      </c>
      <c r="H162" s="22">
        <v>2</v>
      </c>
      <c r="I162" s="23">
        <f>IF(E162&gt;0,E162/D162,1)</f>
        <v>1</v>
      </c>
      <c r="J162" s="24">
        <f>F162/D162</f>
        <v>1</v>
      </c>
      <c r="K162" s="24">
        <f>IF(D162&gt;0,G162/D162,1)</f>
        <v>1</v>
      </c>
      <c r="L162" s="24">
        <f>IF(D162&gt;0,H162/D162,1)</f>
        <v>1</v>
      </c>
    </row>
    <row r="163" spans="1:13" ht="26.25" x14ac:dyDescent="0.25">
      <c r="A163" s="10" t="s">
        <v>177</v>
      </c>
      <c r="B163" s="12">
        <v>2014</v>
      </c>
      <c r="C163" s="1" t="s">
        <v>15</v>
      </c>
      <c r="D163" s="4">
        <v>2</v>
      </c>
      <c r="E163" s="4">
        <v>2</v>
      </c>
      <c r="F163" s="2">
        <v>2</v>
      </c>
      <c r="G163" s="8">
        <v>2</v>
      </c>
      <c r="H163" s="22">
        <v>2</v>
      </c>
      <c r="I163" s="23">
        <f>IF(E163&gt;0,E163/D163,1)</f>
        <v>1</v>
      </c>
      <c r="J163" s="24">
        <f>F163/D163</f>
        <v>1</v>
      </c>
      <c r="K163" s="24">
        <f>IF(D163&gt;0,G163/D163,1)</f>
        <v>1</v>
      </c>
      <c r="L163" s="24">
        <f>IF(D163&gt;0,H163/D163,1)</f>
        <v>1</v>
      </c>
    </row>
    <row r="164" spans="1:13" ht="26.25" x14ac:dyDescent="0.25">
      <c r="A164" s="4" t="s">
        <v>178</v>
      </c>
      <c r="B164" s="12">
        <v>2014</v>
      </c>
      <c r="C164" s="1" t="s">
        <v>15</v>
      </c>
      <c r="D164" s="4">
        <v>10</v>
      </c>
      <c r="E164" s="4">
        <v>10</v>
      </c>
      <c r="F164" s="2">
        <v>10</v>
      </c>
      <c r="G164" s="8">
        <v>6</v>
      </c>
      <c r="H164" s="22">
        <v>10</v>
      </c>
      <c r="I164" s="23">
        <f>IF(E164&gt;0,E164/D164,1)</f>
        <v>1</v>
      </c>
      <c r="J164" s="24">
        <f>F164/D164</f>
        <v>1</v>
      </c>
      <c r="K164" s="24">
        <f>IF(D164&gt;0,G164/D164,1)</f>
        <v>0.6</v>
      </c>
      <c r="L164" s="24">
        <f>IF(D164&gt;0,H164/D164,1)</f>
        <v>1</v>
      </c>
    </row>
    <row r="165" spans="1:13" ht="26.25" x14ac:dyDescent="0.25">
      <c r="A165" s="4" t="s">
        <v>179</v>
      </c>
      <c r="B165" s="12">
        <v>2014</v>
      </c>
      <c r="C165" s="1" t="s">
        <v>15</v>
      </c>
      <c r="D165" s="4">
        <v>36</v>
      </c>
      <c r="E165" s="4">
        <v>36</v>
      </c>
      <c r="F165" s="2">
        <v>36</v>
      </c>
      <c r="G165" s="8">
        <v>33</v>
      </c>
      <c r="H165" s="22">
        <v>36</v>
      </c>
      <c r="I165" s="23">
        <f>IF(E165&gt;0,E165/D165,1)</f>
        <v>1</v>
      </c>
      <c r="J165" s="24">
        <f>F165/D165</f>
        <v>1</v>
      </c>
      <c r="K165" s="24">
        <f>IF(D165&gt;0,G165/D165,1)</f>
        <v>0.91666666666666663</v>
      </c>
      <c r="L165" s="24">
        <f>IF(D165&gt;0,H165/D165,1)</f>
        <v>1</v>
      </c>
    </row>
    <row r="166" spans="1:13" ht="26.25" x14ac:dyDescent="0.25">
      <c r="A166" s="4" t="s">
        <v>180</v>
      </c>
      <c r="B166" s="12">
        <v>2014</v>
      </c>
      <c r="C166" s="1" t="s">
        <v>15</v>
      </c>
      <c r="D166" s="4">
        <v>65</v>
      </c>
      <c r="E166" s="4">
        <v>61</v>
      </c>
      <c r="F166" s="2">
        <v>62</v>
      </c>
      <c r="G166" s="8">
        <v>51</v>
      </c>
      <c r="H166" s="22">
        <v>62</v>
      </c>
      <c r="I166" s="23">
        <f>IF(E166&gt;0,E166/D166,1)</f>
        <v>0.93846153846153846</v>
      </c>
      <c r="J166" s="24">
        <f>F166/D166</f>
        <v>0.9538461538461539</v>
      </c>
      <c r="K166" s="24">
        <f>IF(D166&gt;0,G166/D166,1)</f>
        <v>0.7846153846153846</v>
      </c>
      <c r="L166" s="24">
        <f>IF(D166&gt;0,H166/D166,1)</f>
        <v>0.9538461538461539</v>
      </c>
    </row>
    <row r="167" spans="1:13" ht="26.25" x14ac:dyDescent="0.25">
      <c r="A167" s="4" t="s">
        <v>181</v>
      </c>
      <c r="B167" s="12">
        <v>2014</v>
      </c>
      <c r="C167" s="1" t="s">
        <v>90</v>
      </c>
      <c r="D167" s="4">
        <v>40</v>
      </c>
      <c r="E167" s="4">
        <v>0</v>
      </c>
      <c r="F167" s="2">
        <v>1</v>
      </c>
      <c r="G167" s="8">
        <v>1</v>
      </c>
      <c r="H167" s="22">
        <v>1</v>
      </c>
      <c r="I167" s="23">
        <f>IF(E167&gt;0,E167/D167,1)</f>
        <v>1</v>
      </c>
      <c r="J167" s="24">
        <f>F167/D167</f>
        <v>2.5000000000000001E-2</v>
      </c>
      <c r="K167" s="24">
        <f>IF(D167&gt;0,G167/D167,1)</f>
        <v>2.5000000000000001E-2</v>
      </c>
      <c r="L167" s="24">
        <f>IF(D167&gt;0,H167/D167,1)</f>
        <v>2.5000000000000001E-2</v>
      </c>
    </row>
    <row r="168" spans="1:13" ht="38.25" x14ac:dyDescent="0.2">
      <c r="A168" s="3" t="s">
        <v>182</v>
      </c>
      <c r="B168" s="12">
        <v>2015</v>
      </c>
      <c r="C168" s="1" t="s">
        <v>9</v>
      </c>
      <c r="D168" s="13">
        <v>1</v>
      </c>
      <c r="E168" s="13">
        <v>0</v>
      </c>
      <c r="F168" s="12">
        <v>0</v>
      </c>
      <c r="G168" s="34">
        <v>0</v>
      </c>
      <c r="H168" s="22">
        <v>0</v>
      </c>
      <c r="I168" s="23">
        <v>0</v>
      </c>
      <c r="J168" s="24">
        <f>F168/D168</f>
        <v>0</v>
      </c>
      <c r="K168" s="24">
        <f>IF(D168&gt;0,G168/D168,1)</f>
        <v>0</v>
      </c>
      <c r="L168" s="24">
        <f>IF(D168&gt;0,H168/D168,1)</f>
        <v>0</v>
      </c>
      <c r="M168" s="12"/>
    </row>
    <row r="169" spans="1:13" ht="39" x14ac:dyDescent="0.25">
      <c r="A169" s="3" t="s">
        <v>183</v>
      </c>
      <c r="B169" s="12">
        <v>2015</v>
      </c>
      <c r="C169" s="1" t="s">
        <v>9</v>
      </c>
      <c r="D169" s="13">
        <v>5</v>
      </c>
      <c r="E169" s="13">
        <v>5</v>
      </c>
      <c r="F169" s="12">
        <v>5</v>
      </c>
      <c r="G169" s="34">
        <v>5</v>
      </c>
      <c r="H169" s="22">
        <v>5</v>
      </c>
      <c r="I169" s="23">
        <f>IF(E169&gt;0,E169/D169,1)</f>
        <v>1</v>
      </c>
      <c r="J169" s="24">
        <f>F169/D169</f>
        <v>1</v>
      </c>
      <c r="K169" s="24">
        <f>IF(D169&gt;0,G169/D169,1)</f>
        <v>1</v>
      </c>
      <c r="L169" s="24">
        <f>IF(D169&gt;0,H169/D169,1)</f>
        <v>1</v>
      </c>
    </row>
    <row r="170" spans="1:13" ht="39" x14ac:dyDescent="0.25">
      <c r="A170" s="3" t="s">
        <v>184</v>
      </c>
      <c r="B170" s="12">
        <v>2015</v>
      </c>
      <c r="C170" s="1" t="s">
        <v>9</v>
      </c>
      <c r="D170" s="13">
        <v>10</v>
      </c>
      <c r="E170" s="13">
        <v>8</v>
      </c>
      <c r="F170" s="12">
        <v>9</v>
      </c>
      <c r="G170" s="34">
        <v>4</v>
      </c>
      <c r="H170" s="22">
        <v>9</v>
      </c>
      <c r="I170" s="23">
        <f>IF(E170&gt;0,E170/D170,1)</f>
        <v>0.8</v>
      </c>
      <c r="J170" s="24">
        <f>F170/D170</f>
        <v>0.9</v>
      </c>
      <c r="K170" s="24">
        <f>IF(D170&gt;0,G170/D170,1)</f>
        <v>0.4</v>
      </c>
      <c r="L170" s="24">
        <f>IF(D170&gt;0,H170/D170,1)</f>
        <v>0.9</v>
      </c>
    </row>
    <row r="171" spans="1:13" ht="39" x14ac:dyDescent="0.25">
      <c r="A171" s="3" t="s">
        <v>185</v>
      </c>
      <c r="B171" s="12">
        <v>2015</v>
      </c>
      <c r="C171" s="1" t="s">
        <v>9</v>
      </c>
      <c r="D171" s="13">
        <v>20</v>
      </c>
      <c r="E171" s="13">
        <v>19</v>
      </c>
      <c r="F171" s="12">
        <v>19</v>
      </c>
      <c r="G171" s="34">
        <v>16</v>
      </c>
      <c r="H171" s="22">
        <v>19</v>
      </c>
      <c r="I171" s="23">
        <f>IF(E171&gt;0,E171/D171,1)</f>
        <v>0.95</v>
      </c>
      <c r="J171" s="24">
        <f>F171/D171</f>
        <v>0.95</v>
      </c>
      <c r="K171" s="24">
        <f>IF(D171&gt;0,G171/D171,1)</f>
        <v>0.8</v>
      </c>
      <c r="L171" s="24">
        <f>IF(D171&gt;0,H171/D171,1)</f>
        <v>0.95</v>
      </c>
    </row>
    <row r="172" spans="1:13" ht="39" x14ac:dyDescent="0.25">
      <c r="A172" s="3" t="s">
        <v>186</v>
      </c>
      <c r="B172" s="12">
        <v>2015</v>
      </c>
      <c r="C172" s="1" t="s">
        <v>9</v>
      </c>
      <c r="D172" s="13">
        <v>26</v>
      </c>
      <c r="E172" s="13">
        <v>26</v>
      </c>
      <c r="F172" s="12">
        <v>25</v>
      </c>
      <c r="G172" s="34">
        <v>1</v>
      </c>
      <c r="H172" s="22">
        <v>26</v>
      </c>
      <c r="I172" s="23">
        <f>IF(E172&gt;0,E172/D172,1)</f>
        <v>1</v>
      </c>
      <c r="J172" s="24">
        <f>F172/D172</f>
        <v>0.96153846153846156</v>
      </c>
      <c r="K172" s="24">
        <f>IF(D172&gt;0,G172/D172,1)</f>
        <v>3.8461538461538464E-2</v>
      </c>
      <c r="L172" s="24">
        <f>IF(D172&gt;0,H172/D172,1)</f>
        <v>1</v>
      </c>
    </row>
    <row r="173" spans="1:13" ht="39" x14ac:dyDescent="0.25">
      <c r="A173" s="3" t="s">
        <v>187</v>
      </c>
      <c r="B173" s="12">
        <v>2015</v>
      </c>
      <c r="C173" s="1" t="s">
        <v>9</v>
      </c>
      <c r="D173" s="13">
        <v>158</v>
      </c>
      <c r="E173" s="13">
        <v>146</v>
      </c>
      <c r="F173" s="12">
        <v>150</v>
      </c>
      <c r="G173" s="34">
        <v>125</v>
      </c>
      <c r="H173" s="22">
        <v>150</v>
      </c>
      <c r="I173" s="23">
        <f>IF(D173&gt;0,E173/D173,1)</f>
        <v>0.92405063291139244</v>
      </c>
      <c r="J173" s="24">
        <f>F173/D173</f>
        <v>0.94936708860759489</v>
      </c>
      <c r="K173" s="24">
        <f>IF(D173&gt;0,G173/D173,1)</f>
        <v>0.79113924050632911</v>
      </c>
      <c r="L173" s="24">
        <f>IF(D173&gt;0,H173/D173,1)</f>
        <v>0.94936708860759489</v>
      </c>
    </row>
    <row r="174" spans="1:13" ht="26.25" x14ac:dyDescent="0.25">
      <c r="A174" s="3" t="s">
        <v>188</v>
      </c>
      <c r="B174" s="12">
        <v>2015</v>
      </c>
      <c r="C174" s="1" t="s">
        <v>27</v>
      </c>
      <c r="D174" s="13">
        <v>5</v>
      </c>
      <c r="E174" s="13">
        <v>5</v>
      </c>
      <c r="F174" s="12">
        <v>5</v>
      </c>
      <c r="G174" s="34">
        <v>5</v>
      </c>
      <c r="H174" s="22">
        <v>5</v>
      </c>
      <c r="I174" s="23">
        <f>IF(E174&gt;0,E174/D174,1)</f>
        <v>1</v>
      </c>
      <c r="J174" s="24">
        <f>F174/D174</f>
        <v>1</v>
      </c>
      <c r="K174" s="24">
        <f>IF(D174&gt;0,G174/D174,1)</f>
        <v>1</v>
      </c>
      <c r="L174" s="24">
        <f>IF(D174&gt;0,H174/D174,1)</f>
        <v>1</v>
      </c>
    </row>
    <row r="175" spans="1:13" ht="26.25" x14ac:dyDescent="0.25">
      <c r="A175" s="3" t="s">
        <v>189</v>
      </c>
      <c r="B175" s="12">
        <v>2015</v>
      </c>
      <c r="C175" s="1" t="s">
        <v>27</v>
      </c>
      <c r="D175" s="13">
        <v>9</v>
      </c>
      <c r="E175" s="13">
        <v>8</v>
      </c>
      <c r="F175" s="12">
        <v>8</v>
      </c>
      <c r="G175" s="34">
        <v>6</v>
      </c>
      <c r="H175" s="22">
        <v>8</v>
      </c>
      <c r="I175" s="23">
        <f>IF(E175&gt;0,E175/D175,1)</f>
        <v>0.88888888888888884</v>
      </c>
      <c r="J175" s="24">
        <f>F175/D175</f>
        <v>0.88888888888888884</v>
      </c>
      <c r="K175" s="24">
        <f>IF(D175&gt;0,G175/D175,1)</f>
        <v>0.66666666666666663</v>
      </c>
      <c r="L175" s="24">
        <f>IF(D175&gt;0,H175/D175,1)</f>
        <v>0.88888888888888884</v>
      </c>
    </row>
    <row r="176" spans="1:13" ht="26.25" x14ac:dyDescent="0.25">
      <c r="A176" s="3" t="s">
        <v>190</v>
      </c>
      <c r="B176" s="12">
        <v>2015</v>
      </c>
      <c r="C176" s="1" t="s">
        <v>18</v>
      </c>
      <c r="D176" s="13">
        <v>3</v>
      </c>
      <c r="E176" s="13">
        <v>3</v>
      </c>
      <c r="F176" s="12">
        <v>3</v>
      </c>
      <c r="G176" s="34">
        <v>3</v>
      </c>
      <c r="H176" s="22">
        <v>3</v>
      </c>
      <c r="I176" s="23">
        <f>IF(E176&gt;0,E176/D176,1)</f>
        <v>1</v>
      </c>
      <c r="J176" s="24">
        <f>F176/D176</f>
        <v>1</v>
      </c>
      <c r="K176" s="24">
        <f>IF(D176&gt;0,G176/D176,1)</f>
        <v>1</v>
      </c>
      <c r="L176" s="24">
        <f>IF(D176&gt;0,H176/D176,1)</f>
        <v>1</v>
      </c>
    </row>
    <row r="177" spans="1:13" ht="26.25" x14ac:dyDescent="0.25">
      <c r="A177" s="3" t="s">
        <v>191</v>
      </c>
      <c r="B177" s="12">
        <v>2015</v>
      </c>
      <c r="C177" s="1" t="s">
        <v>18</v>
      </c>
      <c r="D177" s="13">
        <v>58</v>
      </c>
      <c r="E177" s="13">
        <v>51</v>
      </c>
      <c r="F177" s="12">
        <v>49</v>
      </c>
      <c r="G177" s="34">
        <v>28</v>
      </c>
      <c r="H177" s="22">
        <v>51</v>
      </c>
      <c r="I177" s="23">
        <f>IF(E177&gt;0,E177/D177,1)</f>
        <v>0.87931034482758619</v>
      </c>
      <c r="J177" s="24">
        <f>F177/D177</f>
        <v>0.84482758620689657</v>
      </c>
      <c r="K177" s="24">
        <f>IF(D177&gt;0,G177/D177,1)</f>
        <v>0.48275862068965519</v>
      </c>
      <c r="L177" s="24">
        <f>IF(D177&gt;0,H177/D177,1)</f>
        <v>0.87931034482758619</v>
      </c>
    </row>
    <row r="178" spans="1:13" ht="26.25" x14ac:dyDescent="0.25">
      <c r="A178" s="3" t="s">
        <v>192</v>
      </c>
      <c r="B178" s="12">
        <v>2015</v>
      </c>
      <c r="C178" s="1" t="s">
        <v>11</v>
      </c>
      <c r="D178" s="13">
        <v>4</v>
      </c>
      <c r="E178" s="13">
        <v>4</v>
      </c>
      <c r="F178" s="12">
        <v>4</v>
      </c>
      <c r="G178" s="34">
        <v>3</v>
      </c>
      <c r="H178" s="22">
        <v>4</v>
      </c>
      <c r="I178" s="23">
        <f>IF(E178&gt;0,E178/D178,1)</f>
        <v>1</v>
      </c>
      <c r="J178" s="24">
        <f>F178/D178</f>
        <v>1</v>
      </c>
      <c r="K178" s="24">
        <f>IF(D178&gt;0,G178/D178,1)</f>
        <v>0.75</v>
      </c>
      <c r="L178" s="24">
        <f>IF(D178&gt;0,H178/D178,1)</f>
        <v>1</v>
      </c>
    </row>
    <row r="179" spans="1:13" ht="26.25" x14ac:dyDescent="0.25">
      <c r="A179" s="3" t="s">
        <v>193</v>
      </c>
      <c r="B179" s="12">
        <v>2015</v>
      </c>
      <c r="C179" s="1" t="s">
        <v>11</v>
      </c>
      <c r="D179" s="13">
        <v>0</v>
      </c>
      <c r="E179" s="13"/>
      <c r="G179" s="34"/>
      <c r="I179" s="23"/>
    </row>
    <row r="180" spans="1:13" ht="26.25" x14ac:dyDescent="0.25">
      <c r="A180" s="3" t="s">
        <v>194</v>
      </c>
      <c r="B180" s="12">
        <v>2015</v>
      </c>
      <c r="C180" s="1" t="s">
        <v>15</v>
      </c>
      <c r="D180" s="13">
        <v>1</v>
      </c>
      <c r="E180" s="13">
        <v>1</v>
      </c>
      <c r="F180" s="12">
        <v>1</v>
      </c>
      <c r="G180" s="34">
        <v>1</v>
      </c>
      <c r="H180" s="22">
        <v>1</v>
      </c>
      <c r="I180" s="23">
        <f>IF(E180&gt;0,E180/D180,1)</f>
        <v>1</v>
      </c>
      <c r="J180" s="24">
        <f>F180/D180</f>
        <v>1</v>
      </c>
      <c r="K180" s="24">
        <f>IF(D180&gt;0,G180/D180,1)</f>
        <v>1</v>
      </c>
      <c r="L180" s="24">
        <f>IF(D180&gt;0,H180/D180,1)</f>
        <v>1</v>
      </c>
    </row>
    <row r="181" spans="1:13" ht="26.25" x14ac:dyDescent="0.25">
      <c r="A181" s="3" t="s">
        <v>195</v>
      </c>
      <c r="B181" s="12">
        <v>2015</v>
      </c>
      <c r="C181" s="1" t="s">
        <v>15</v>
      </c>
      <c r="D181" s="13">
        <v>2</v>
      </c>
      <c r="E181" s="13">
        <v>2</v>
      </c>
      <c r="F181" s="12">
        <v>2</v>
      </c>
      <c r="G181" s="34">
        <v>2</v>
      </c>
      <c r="H181" s="22">
        <v>2</v>
      </c>
      <c r="I181" s="23">
        <f>IF(E181&gt;0,E181/D181,1)</f>
        <v>1</v>
      </c>
      <c r="J181" s="24">
        <f>F181/D181</f>
        <v>1</v>
      </c>
      <c r="K181" s="24">
        <f>IF(D181&gt;0,G181/D181,1)</f>
        <v>1</v>
      </c>
      <c r="L181" s="24">
        <f>IF(D181&gt;0,H181/D181,1)</f>
        <v>1</v>
      </c>
    </row>
    <row r="182" spans="1:13" ht="26.25" x14ac:dyDescent="0.25">
      <c r="A182" s="3" t="s">
        <v>196</v>
      </c>
      <c r="B182" s="12">
        <v>2015</v>
      </c>
      <c r="C182" s="1" t="s">
        <v>15</v>
      </c>
      <c r="D182" s="13">
        <v>4</v>
      </c>
      <c r="E182" s="13">
        <v>4</v>
      </c>
      <c r="F182" s="12">
        <v>4</v>
      </c>
      <c r="G182" s="34">
        <v>2</v>
      </c>
      <c r="H182" s="22">
        <v>4</v>
      </c>
      <c r="I182" s="23">
        <f>IF(E182&gt;0,E182/D182,1)</f>
        <v>1</v>
      </c>
      <c r="J182" s="24">
        <f>F182/D182</f>
        <v>1</v>
      </c>
      <c r="K182" s="24">
        <f>IF(D182&gt;0,G182/D182,1)</f>
        <v>0.5</v>
      </c>
      <c r="L182" s="24">
        <f>IF(D182&gt;0,H182/D182,1)</f>
        <v>1</v>
      </c>
    </row>
    <row r="183" spans="1:13" ht="26.25" x14ac:dyDescent="0.25">
      <c r="A183" s="3" t="s">
        <v>197</v>
      </c>
      <c r="B183" s="12">
        <v>2015</v>
      </c>
      <c r="C183" s="1" t="s">
        <v>15</v>
      </c>
      <c r="D183" s="13">
        <v>7</v>
      </c>
      <c r="E183" s="13">
        <v>5</v>
      </c>
      <c r="F183" s="12">
        <v>5</v>
      </c>
      <c r="G183" s="34">
        <v>5</v>
      </c>
      <c r="H183" s="22">
        <v>5</v>
      </c>
      <c r="I183" s="23">
        <f>IF(E183&gt;0,E183/D183,1)</f>
        <v>0.7142857142857143</v>
      </c>
      <c r="J183" s="24">
        <f>F183/D183</f>
        <v>0.7142857142857143</v>
      </c>
      <c r="K183" s="24">
        <f>IF(D183&gt;0,G183/D183,1)</f>
        <v>0.7142857142857143</v>
      </c>
      <c r="L183" s="24">
        <f>IF(D183&gt;0,H183/D183,1)</f>
        <v>0.7142857142857143</v>
      </c>
    </row>
    <row r="184" spans="1:13" ht="26.25" x14ac:dyDescent="0.25">
      <c r="A184" s="3" t="s">
        <v>198</v>
      </c>
      <c r="B184" s="12">
        <v>2015</v>
      </c>
      <c r="C184" s="1" t="s">
        <v>15</v>
      </c>
      <c r="D184" s="13">
        <v>16</v>
      </c>
      <c r="E184" s="13">
        <v>13</v>
      </c>
      <c r="F184" s="12">
        <v>13</v>
      </c>
      <c r="G184" s="34">
        <v>13</v>
      </c>
      <c r="H184" s="22">
        <v>13</v>
      </c>
      <c r="I184" s="23">
        <f>IF(E184&gt;0,E184/D184,1)</f>
        <v>0.8125</v>
      </c>
      <c r="J184" s="24">
        <f>F184/D184</f>
        <v>0.8125</v>
      </c>
      <c r="K184" s="24">
        <f>IF(D184&gt;0,G184/D184,1)</f>
        <v>0.8125</v>
      </c>
      <c r="L184" s="24">
        <f>IF(D184&gt;0,H184/D184,1)</f>
        <v>0.8125</v>
      </c>
    </row>
    <row r="185" spans="1:13" ht="26.25" x14ac:dyDescent="0.25">
      <c r="A185" s="3" t="s">
        <v>199</v>
      </c>
      <c r="B185" s="12">
        <v>2015</v>
      </c>
      <c r="C185" s="1" t="s">
        <v>15</v>
      </c>
      <c r="D185" s="13">
        <v>18</v>
      </c>
      <c r="E185" s="13">
        <v>18</v>
      </c>
      <c r="F185" s="12">
        <v>18</v>
      </c>
      <c r="G185" s="34">
        <v>18</v>
      </c>
      <c r="H185" s="22">
        <v>18</v>
      </c>
      <c r="I185" s="23">
        <f>IF(E185&gt;0,E185/D185,1)</f>
        <v>1</v>
      </c>
      <c r="J185" s="24">
        <f>F185/D185</f>
        <v>1</v>
      </c>
      <c r="K185" s="24">
        <f>IF(D185&gt;0,G185/D185,1)</f>
        <v>1</v>
      </c>
      <c r="L185" s="24">
        <f>IF(D185&gt;0,H185/D185,1)</f>
        <v>1</v>
      </c>
    </row>
    <row r="186" spans="1:13" ht="26.25" x14ac:dyDescent="0.25">
      <c r="A186" s="3" t="s">
        <v>200</v>
      </c>
      <c r="B186" s="12">
        <v>2015</v>
      </c>
      <c r="C186" s="1" t="s">
        <v>90</v>
      </c>
      <c r="D186" s="13">
        <v>8</v>
      </c>
      <c r="E186" s="13">
        <v>2</v>
      </c>
      <c r="F186" s="12">
        <v>2</v>
      </c>
      <c r="G186" s="34">
        <v>0</v>
      </c>
      <c r="H186" s="22">
        <v>2</v>
      </c>
      <c r="I186" s="23">
        <f>IF(E186&gt;0,E186/D186,1)</f>
        <v>0.25</v>
      </c>
      <c r="J186" s="24">
        <f>F186/D186</f>
        <v>0.25</v>
      </c>
      <c r="K186" s="24">
        <f>IF(D186&gt;0,G186/D186,1)</f>
        <v>0</v>
      </c>
      <c r="L186" s="24">
        <f>IF(D186&gt;0,H186/D186,1)</f>
        <v>0.25</v>
      </c>
    </row>
    <row r="187" spans="1:13" ht="26.25" x14ac:dyDescent="0.25">
      <c r="A187" s="3" t="s">
        <v>201</v>
      </c>
      <c r="B187" s="12">
        <v>2015</v>
      </c>
      <c r="C187" s="1" t="s">
        <v>90</v>
      </c>
      <c r="D187" s="13">
        <v>5</v>
      </c>
      <c r="E187" s="13">
        <v>3</v>
      </c>
      <c r="F187" s="12">
        <v>3</v>
      </c>
      <c r="G187" s="34">
        <v>1</v>
      </c>
      <c r="H187" s="22">
        <v>3</v>
      </c>
      <c r="I187" s="23">
        <f>IF(E187&gt;0,E187/D187,1)</f>
        <v>0.6</v>
      </c>
      <c r="J187" s="24">
        <f>F187/D187</f>
        <v>0.6</v>
      </c>
      <c r="K187" s="24">
        <f>IF(D187&gt;0,G187/D187,1)</f>
        <v>0.2</v>
      </c>
      <c r="L187" s="24">
        <f>IF(D187&gt;0,H187/D187,1)</f>
        <v>0.6</v>
      </c>
    </row>
    <row r="188" spans="1:13" ht="26.25" x14ac:dyDescent="0.25">
      <c r="A188" s="3" t="s">
        <v>202</v>
      </c>
      <c r="B188" s="12">
        <v>2015</v>
      </c>
      <c r="C188" s="1" t="s">
        <v>90</v>
      </c>
      <c r="D188" s="13">
        <v>19</v>
      </c>
      <c r="E188" s="13">
        <v>2</v>
      </c>
      <c r="F188" s="12">
        <v>3</v>
      </c>
      <c r="G188" s="34">
        <v>1</v>
      </c>
      <c r="H188" s="22">
        <v>3</v>
      </c>
      <c r="I188" s="23">
        <f>IF(E188&gt;0,E188/D188,1)</f>
        <v>0.10526315789473684</v>
      </c>
      <c r="J188" s="24">
        <f>F188/D188</f>
        <v>0.15789473684210525</v>
      </c>
      <c r="K188" s="24">
        <f>IF(D188&gt;0,G188/D188,1)</f>
        <v>5.2631578947368418E-2</v>
      </c>
      <c r="L188" s="24">
        <f>IF(D188&gt;0,H188/D188,1)</f>
        <v>0.15789473684210525</v>
      </c>
    </row>
    <row r="189" spans="1:13" x14ac:dyDescent="0.25">
      <c r="A189" s="3" t="s">
        <v>203</v>
      </c>
      <c r="B189" s="12">
        <v>2015</v>
      </c>
      <c r="C189" s="1" t="s">
        <v>90</v>
      </c>
      <c r="D189" s="13">
        <v>9</v>
      </c>
      <c r="E189" s="13">
        <v>8</v>
      </c>
      <c r="F189" s="12">
        <v>8</v>
      </c>
      <c r="G189" s="34">
        <v>6</v>
      </c>
      <c r="H189" s="22">
        <v>8</v>
      </c>
      <c r="I189" s="23">
        <f>IF(E189&gt;0,E189/D189,1)</f>
        <v>0.88888888888888884</v>
      </c>
      <c r="J189" s="24">
        <f>F189/D189</f>
        <v>0.88888888888888884</v>
      </c>
      <c r="K189" s="24">
        <f>IF(D189&gt;0,G189/D189,1)</f>
        <v>0.66666666666666663</v>
      </c>
      <c r="L189" s="24">
        <f>IF(D189&gt;0,H189/D189,1)</f>
        <v>0.88888888888888884</v>
      </c>
    </row>
    <row r="190" spans="1:13" ht="38.25" x14ac:dyDescent="0.2">
      <c r="A190" s="4" t="s">
        <v>204</v>
      </c>
      <c r="B190" s="12">
        <v>2016</v>
      </c>
      <c r="C190" s="1" t="s">
        <v>9</v>
      </c>
      <c r="D190" s="4">
        <v>2</v>
      </c>
      <c r="E190" s="4">
        <v>2</v>
      </c>
      <c r="F190" s="2">
        <v>2</v>
      </c>
      <c r="G190" s="8">
        <v>1</v>
      </c>
      <c r="H190" s="22">
        <v>2</v>
      </c>
      <c r="I190" s="23">
        <f>IF(E190&gt;0,E190/D190,1)</f>
        <v>1</v>
      </c>
      <c r="J190" s="24">
        <f>F190/D190</f>
        <v>1</v>
      </c>
      <c r="K190" s="24">
        <f>IF(D190&gt;0,G190/D190,1)</f>
        <v>0.5</v>
      </c>
      <c r="L190" s="24">
        <f>IF(D190&gt;0,H190/D190,1)</f>
        <v>1</v>
      </c>
      <c r="M190" s="12"/>
    </row>
    <row r="191" spans="1:13" ht="39" x14ac:dyDescent="0.25">
      <c r="A191" s="4" t="s">
        <v>205</v>
      </c>
      <c r="B191" s="12">
        <v>2016</v>
      </c>
      <c r="C191" s="1" t="s">
        <v>9</v>
      </c>
      <c r="D191" s="4">
        <v>4</v>
      </c>
      <c r="E191" s="4">
        <v>4</v>
      </c>
      <c r="F191" s="2">
        <v>3</v>
      </c>
      <c r="G191" s="8">
        <v>2</v>
      </c>
      <c r="H191" s="22">
        <v>4</v>
      </c>
      <c r="I191" s="23">
        <f>IF(E191&gt;0,E191/D191,1)</f>
        <v>1</v>
      </c>
      <c r="J191" s="24">
        <f>F191/D191</f>
        <v>0.75</v>
      </c>
      <c r="K191" s="24">
        <f>IF(D191&gt;0,G191/D191,1)</f>
        <v>0.5</v>
      </c>
      <c r="L191" s="24">
        <f>IF(D191&gt;0,H191/D191,1)</f>
        <v>1</v>
      </c>
    </row>
    <row r="192" spans="1:13" ht="39" x14ac:dyDescent="0.25">
      <c r="A192" s="4" t="s">
        <v>206</v>
      </c>
      <c r="B192" s="12">
        <v>2016</v>
      </c>
      <c r="C192" s="1" t="s">
        <v>9</v>
      </c>
      <c r="D192" s="4">
        <v>8</v>
      </c>
      <c r="E192" s="4">
        <v>8</v>
      </c>
      <c r="F192" s="2">
        <v>8</v>
      </c>
      <c r="G192" s="8">
        <v>5</v>
      </c>
      <c r="H192" s="22">
        <v>8</v>
      </c>
      <c r="I192" s="23">
        <f>IF(E192&gt;0,E192/D192,1)</f>
        <v>1</v>
      </c>
      <c r="J192" s="24">
        <f>F192/D192</f>
        <v>1</v>
      </c>
      <c r="K192" s="24">
        <f>IF(D192&gt;0,G192/D192,1)</f>
        <v>0.625</v>
      </c>
      <c r="L192" s="24">
        <f>IF(D192&gt;0,H192/D192,1)</f>
        <v>1</v>
      </c>
    </row>
    <row r="193" spans="1:12" ht="39" x14ac:dyDescent="0.25">
      <c r="A193" s="4" t="s">
        <v>207</v>
      </c>
      <c r="B193" s="12">
        <v>2016</v>
      </c>
      <c r="C193" s="1" t="s">
        <v>9</v>
      </c>
      <c r="D193" s="4">
        <v>21</v>
      </c>
      <c r="E193" s="4">
        <v>19</v>
      </c>
      <c r="F193" s="2">
        <v>19</v>
      </c>
      <c r="G193" s="8">
        <v>17</v>
      </c>
      <c r="H193" s="22">
        <v>19</v>
      </c>
      <c r="I193" s="23">
        <f>IF(E193&gt;0,E193/D193,1)</f>
        <v>0.90476190476190477</v>
      </c>
      <c r="J193" s="24">
        <f>F193/D193</f>
        <v>0.90476190476190477</v>
      </c>
      <c r="K193" s="24">
        <f>IF(D193&gt;0,G193/D193,1)</f>
        <v>0.80952380952380953</v>
      </c>
      <c r="L193" s="24">
        <f>IF(D193&gt;0,H193/D193,1)</f>
        <v>0.90476190476190477</v>
      </c>
    </row>
    <row r="194" spans="1:12" ht="26.25" x14ac:dyDescent="0.25">
      <c r="A194" s="4" t="s">
        <v>208</v>
      </c>
      <c r="B194" s="12">
        <v>2016</v>
      </c>
      <c r="C194" s="1" t="s">
        <v>27</v>
      </c>
      <c r="D194" s="4">
        <v>17</v>
      </c>
      <c r="E194" s="4">
        <v>12</v>
      </c>
      <c r="F194" s="2">
        <v>14</v>
      </c>
      <c r="G194" s="8">
        <v>10</v>
      </c>
      <c r="H194" s="22">
        <v>14</v>
      </c>
      <c r="I194" s="23">
        <f>IF(E194&gt;0,E194/D194,1)</f>
        <v>0.70588235294117652</v>
      </c>
      <c r="J194" s="24">
        <f>F194/D194</f>
        <v>0.82352941176470584</v>
      </c>
      <c r="K194" s="24">
        <f>IF(D194&gt;0,G194/D194,1)</f>
        <v>0.58823529411764708</v>
      </c>
      <c r="L194" s="24">
        <f>IF(D194&gt;0,H194/D194,1)</f>
        <v>0.82352941176470584</v>
      </c>
    </row>
    <row r="195" spans="1:12" ht="39" x14ac:dyDescent="0.25">
      <c r="A195" s="11" t="s">
        <v>209</v>
      </c>
      <c r="B195" s="12">
        <v>2016</v>
      </c>
      <c r="C195" s="1" t="s">
        <v>11</v>
      </c>
      <c r="D195" s="4">
        <v>1</v>
      </c>
      <c r="E195" s="4">
        <v>1</v>
      </c>
      <c r="F195" s="2">
        <v>1</v>
      </c>
      <c r="G195" s="8">
        <v>1</v>
      </c>
      <c r="H195" s="22">
        <v>1</v>
      </c>
      <c r="I195" s="23">
        <f>IF(E195&gt;0,E195/D195,1)</f>
        <v>1</v>
      </c>
      <c r="J195" s="24">
        <f>F195/D195</f>
        <v>1</v>
      </c>
      <c r="K195" s="24">
        <f>IF(D195&gt;0,G195/D195,1)</f>
        <v>1</v>
      </c>
      <c r="L195" s="24">
        <f>IF(D195&gt;0,H195/D195,1)</f>
        <v>1</v>
      </c>
    </row>
    <row r="196" spans="1:12" ht="26.25" x14ac:dyDescent="0.25">
      <c r="A196" s="4" t="s">
        <v>210</v>
      </c>
      <c r="B196" s="12">
        <v>2016</v>
      </c>
      <c r="C196" s="1" t="s">
        <v>11</v>
      </c>
      <c r="D196" s="4">
        <v>3</v>
      </c>
      <c r="E196" s="4">
        <v>2</v>
      </c>
      <c r="F196" s="2">
        <v>2</v>
      </c>
      <c r="G196" s="8">
        <v>2</v>
      </c>
      <c r="H196" s="22">
        <v>2</v>
      </c>
      <c r="I196" s="23">
        <f>IF(E196&gt;0,E196/D196,1)</f>
        <v>0.66666666666666663</v>
      </c>
      <c r="J196" s="24">
        <f>F196/D196</f>
        <v>0.66666666666666663</v>
      </c>
      <c r="K196" s="24">
        <f>IF(D196&gt;0,G196/D196,1)</f>
        <v>0.66666666666666663</v>
      </c>
      <c r="L196" s="24">
        <f>IF(D196&gt;0,H196/D196,1)</f>
        <v>0.66666666666666663</v>
      </c>
    </row>
    <row r="197" spans="1:12" ht="26.25" x14ac:dyDescent="0.25">
      <c r="A197" s="4" t="s">
        <v>211</v>
      </c>
      <c r="B197" s="12">
        <v>2016</v>
      </c>
      <c r="C197" s="1" t="s">
        <v>11</v>
      </c>
      <c r="D197" s="4">
        <v>5</v>
      </c>
      <c r="E197" s="4">
        <v>5</v>
      </c>
      <c r="F197" s="2">
        <v>5</v>
      </c>
      <c r="G197" s="8">
        <v>3</v>
      </c>
      <c r="H197" s="22">
        <v>5</v>
      </c>
      <c r="I197" s="23">
        <f>IF(E197&gt;0,E197/D197,1)</f>
        <v>1</v>
      </c>
      <c r="J197" s="24">
        <f>F197/D197</f>
        <v>1</v>
      </c>
      <c r="K197" s="24">
        <f>IF(D197&gt;0,G197/D197,1)</f>
        <v>0.6</v>
      </c>
      <c r="L197" s="24">
        <f>IF(D197&gt;0,H197/D197,1)</f>
        <v>1</v>
      </c>
    </row>
    <row r="198" spans="1:12" ht="26.25" x14ac:dyDescent="0.25">
      <c r="A198" s="4" t="s">
        <v>212</v>
      </c>
      <c r="B198" s="12">
        <v>2016</v>
      </c>
      <c r="C198" s="1" t="s">
        <v>11</v>
      </c>
      <c r="D198" s="4">
        <v>14</v>
      </c>
      <c r="E198" s="4">
        <v>13</v>
      </c>
      <c r="F198" s="2">
        <v>13</v>
      </c>
      <c r="G198" s="8">
        <v>12</v>
      </c>
      <c r="H198" s="22">
        <v>13</v>
      </c>
      <c r="I198" s="23">
        <f>IF(E198&gt;0,E198/D198,1)</f>
        <v>0.9285714285714286</v>
      </c>
      <c r="J198" s="24">
        <f>F198/D198</f>
        <v>0.9285714285714286</v>
      </c>
      <c r="K198" s="24">
        <f>IF(D198&gt;0,G198/D198,1)</f>
        <v>0.8571428571428571</v>
      </c>
      <c r="L198" s="24">
        <f>IF(D198&gt;0,H198/D198,1)</f>
        <v>0.9285714285714286</v>
      </c>
    </row>
    <row r="199" spans="1:12" ht="26.25" x14ac:dyDescent="0.25">
      <c r="A199" s="3" t="s">
        <v>213</v>
      </c>
      <c r="B199" s="12">
        <v>2016</v>
      </c>
      <c r="C199" s="1" t="s">
        <v>11</v>
      </c>
      <c r="D199" s="13">
        <v>0</v>
      </c>
      <c r="E199" s="13"/>
      <c r="G199" s="34"/>
      <c r="I199" s="23"/>
    </row>
    <row r="200" spans="1:12" ht="26.25" x14ac:dyDescent="0.25">
      <c r="A200" s="4" t="s">
        <v>214</v>
      </c>
      <c r="B200" s="12">
        <v>2016</v>
      </c>
      <c r="C200" s="1" t="s">
        <v>13</v>
      </c>
      <c r="D200" s="4">
        <v>9</v>
      </c>
      <c r="E200" s="4">
        <v>9</v>
      </c>
      <c r="F200" s="2">
        <v>9</v>
      </c>
      <c r="G200" s="8">
        <v>6</v>
      </c>
      <c r="H200" s="22">
        <v>9</v>
      </c>
      <c r="I200" s="23">
        <f>IF(E200&gt;0,E200/D200,1)</f>
        <v>1</v>
      </c>
      <c r="J200" s="24">
        <f>F200/D200</f>
        <v>1</v>
      </c>
      <c r="K200" s="24">
        <f>IF(D200&gt;0,G200/D200,1)</f>
        <v>0.66666666666666663</v>
      </c>
      <c r="L200" s="24">
        <f>IF(D200&gt;0,H200/D200,1)</f>
        <v>1</v>
      </c>
    </row>
    <row r="201" spans="1:12" ht="26.25" x14ac:dyDescent="0.25">
      <c r="A201" s="4" t="s">
        <v>215</v>
      </c>
      <c r="B201" s="12">
        <v>2016</v>
      </c>
      <c r="C201" s="1" t="s">
        <v>34</v>
      </c>
      <c r="D201" s="4">
        <v>8</v>
      </c>
      <c r="E201" s="4">
        <v>5</v>
      </c>
      <c r="F201" s="2">
        <v>4</v>
      </c>
      <c r="G201" s="8">
        <v>4</v>
      </c>
      <c r="H201" s="22">
        <v>5</v>
      </c>
      <c r="I201" s="23">
        <f>IF(E201&gt;0,E201/D201,1)</f>
        <v>0.625</v>
      </c>
      <c r="J201" s="24">
        <f>F201/D201</f>
        <v>0.5</v>
      </c>
      <c r="K201" s="24">
        <f>IF(D201&gt;0,G201/D201,1)</f>
        <v>0.5</v>
      </c>
      <c r="L201" s="24">
        <f>IF(D201&gt;0,H201/D201,1)</f>
        <v>0.625</v>
      </c>
    </row>
    <row r="202" spans="1:12" ht="26.25" x14ac:dyDescent="0.25">
      <c r="A202" s="4" t="s">
        <v>216</v>
      </c>
      <c r="B202" s="12">
        <v>2016</v>
      </c>
      <c r="C202" s="1" t="s">
        <v>34</v>
      </c>
      <c r="D202" s="4">
        <v>4</v>
      </c>
      <c r="E202" s="4">
        <v>4</v>
      </c>
      <c r="F202" s="2">
        <v>3</v>
      </c>
      <c r="G202" s="8">
        <v>2</v>
      </c>
      <c r="H202" s="22">
        <v>4</v>
      </c>
      <c r="I202" s="23">
        <f>IF(E202&gt;0,E202/D202,1)</f>
        <v>1</v>
      </c>
      <c r="J202" s="24">
        <f>F202/D202</f>
        <v>0.75</v>
      </c>
      <c r="K202" s="24">
        <f>IF(D202&gt;0,G202/D202,1)</f>
        <v>0.5</v>
      </c>
      <c r="L202" s="24">
        <f>IF(D202&gt;0,H202/D202,1)</f>
        <v>1</v>
      </c>
    </row>
    <row r="203" spans="1:12" ht="26.25" x14ac:dyDescent="0.25">
      <c r="A203" s="4" t="s">
        <v>217</v>
      </c>
      <c r="B203" s="12">
        <v>2016</v>
      </c>
      <c r="C203" s="1" t="s">
        <v>15</v>
      </c>
      <c r="D203" s="4">
        <v>1</v>
      </c>
      <c r="E203" s="4">
        <v>1</v>
      </c>
      <c r="F203" s="2">
        <v>1</v>
      </c>
      <c r="G203" s="8">
        <v>1</v>
      </c>
      <c r="H203" s="22">
        <v>1</v>
      </c>
      <c r="I203" s="23">
        <f>IF(E203&gt;0,E203/D203,1)</f>
        <v>1</v>
      </c>
      <c r="J203" s="24">
        <f>F203/D203</f>
        <v>1</v>
      </c>
      <c r="K203" s="24">
        <f>IF(D203&gt;0,G203/D203,1)</f>
        <v>1</v>
      </c>
      <c r="L203" s="24">
        <f>IF(D203&gt;0,H203/D203,1)</f>
        <v>1</v>
      </c>
    </row>
    <row r="204" spans="1:12" ht="26.25" x14ac:dyDescent="0.25">
      <c r="A204" s="4" t="s">
        <v>218</v>
      </c>
      <c r="B204" s="12">
        <v>2016</v>
      </c>
      <c r="C204" s="1" t="s">
        <v>15</v>
      </c>
      <c r="D204" s="4">
        <v>5</v>
      </c>
      <c r="E204" s="4">
        <v>5</v>
      </c>
      <c r="F204" s="2">
        <v>5</v>
      </c>
      <c r="G204" s="8">
        <v>4</v>
      </c>
      <c r="H204" s="22">
        <v>5</v>
      </c>
      <c r="I204" s="23">
        <f>IF(E204&gt;0,E204/D204,1)</f>
        <v>1</v>
      </c>
      <c r="J204" s="24">
        <f>F204/D204</f>
        <v>1</v>
      </c>
      <c r="K204" s="24">
        <f>IF(D204&gt;0,G204/D204,1)</f>
        <v>0.8</v>
      </c>
      <c r="L204" s="24">
        <f>IF(D204&gt;0,H204/D204,1)</f>
        <v>1</v>
      </c>
    </row>
    <row r="205" spans="1:12" ht="26.25" x14ac:dyDescent="0.25">
      <c r="A205" s="4" t="s">
        <v>219</v>
      </c>
      <c r="B205" s="12">
        <v>2016</v>
      </c>
      <c r="C205" s="1" t="s">
        <v>15</v>
      </c>
      <c r="D205" s="4">
        <v>8</v>
      </c>
      <c r="E205" s="4">
        <v>8</v>
      </c>
      <c r="F205" s="2">
        <v>8</v>
      </c>
      <c r="G205" s="8">
        <v>6</v>
      </c>
      <c r="H205" s="22">
        <v>8</v>
      </c>
      <c r="I205" s="23">
        <f>IF(E205&gt;0,E205/D205,1)</f>
        <v>1</v>
      </c>
      <c r="J205" s="24">
        <f>F205/D205</f>
        <v>1</v>
      </c>
      <c r="K205" s="24">
        <f>IF(D205&gt;0,G205/D205,1)</f>
        <v>0.75</v>
      </c>
      <c r="L205" s="24">
        <f>IF(D205&gt;0,H205/D205,1)</f>
        <v>1</v>
      </c>
    </row>
    <row r="206" spans="1:12" ht="26.25" x14ac:dyDescent="0.25">
      <c r="A206" s="4" t="s">
        <v>220</v>
      </c>
      <c r="B206" s="12">
        <v>2016</v>
      </c>
      <c r="C206" s="1" t="s">
        <v>15</v>
      </c>
      <c r="D206" s="4">
        <v>8</v>
      </c>
      <c r="E206" s="4">
        <v>7</v>
      </c>
      <c r="F206" s="2">
        <v>8</v>
      </c>
      <c r="G206" s="8">
        <v>8</v>
      </c>
      <c r="H206" s="22">
        <v>8</v>
      </c>
      <c r="I206" s="23">
        <f>IF(E206&gt;0,E206/D206,1)</f>
        <v>0.875</v>
      </c>
      <c r="J206" s="24">
        <f>F206/D206</f>
        <v>1</v>
      </c>
      <c r="K206" s="24">
        <f>IF(D206&gt;0,G206/D206,1)</f>
        <v>1</v>
      </c>
      <c r="L206" s="24">
        <f>IF(D206&gt;0,H206/D206,1)</f>
        <v>1</v>
      </c>
    </row>
    <row r="207" spans="1:12" ht="26.25" x14ac:dyDescent="0.25">
      <c r="A207" s="4" t="s">
        <v>221</v>
      </c>
      <c r="B207" s="12">
        <v>2016</v>
      </c>
      <c r="C207" s="1" t="s">
        <v>15</v>
      </c>
      <c r="D207" s="4">
        <v>98</v>
      </c>
      <c r="E207" s="4">
        <v>95</v>
      </c>
      <c r="F207" s="2">
        <v>95</v>
      </c>
      <c r="G207" s="8">
        <v>74</v>
      </c>
      <c r="H207" s="22">
        <v>97</v>
      </c>
      <c r="I207" s="23">
        <f>IF(E207&gt;0,E207/D207,1)</f>
        <v>0.96938775510204078</v>
      </c>
      <c r="J207" s="24">
        <f>F207/D207</f>
        <v>0.96938775510204078</v>
      </c>
      <c r="K207" s="24">
        <f>IF(D207&gt;0,G207/D207,1)</f>
        <v>0.75510204081632648</v>
      </c>
      <c r="L207" s="24">
        <f>IF(D207&gt;0,H207/D207,1)</f>
        <v>0.98979591836734693</v>
      </c>
    </row>
    <row r="208" spans="1:12" ht="26.25" x14ac:dyDescent="0.25">
      <c r="A208" s="4" t="s">
        <v>222</v>
      </c>
      <c r="B208" s="12">
        <v>2016</v>
      </c>
      <c r="C208" s="1" t="s">
        <v>90</v>
      </c>
      <c r="D208" s="4">
        <v>22</v>
      </c>
      <c r="E208" s="4">
        <v>7</v>
      </c>
      <c r="F208" s="2">
        <v>9</v>
      </c>
      <c r="G208" s="8">
        <v>6</v>
      </c>
      <c r="H208" s="22">
        <v>9</v>
      </c>
      <c r="I208" s="23">
        <f>IF(E208&gt;0,E208/D208,1)</f>
        <v>0.31818181818181818</v>
      </c>
      <c r="J208" s="24">
        <f>F208/D208</f>
        <v>0.40909090909090912</v>
      </c>
      <c r="K208" s="24">
        <f>IF(D208&gt;0,G208/D208,1)</f>
        <v>0.27272727272727271</v>
      </c>
      <c r="L208" s="24">
        <f>IF(D208&gt;0,H208/D208,1)</f>
        <v>0.40909090909090912</v>
      </c>
    </row>
    <row r="209" spans="1:12" ht="39" x14ac:dyDescent="0.25">
      <c r="A209" s="3" t="s">
        <v>223</v>
      </c>
      <c r="B209" s="1">
        <v>2017</v>
      </c>
      <c r="C209" s="1" t="s">
        <v>9</v>
      </c>
      <c r="D209" s="3">
        <v>14</v>
      </c>
      <c r="E209" s="3">
        <v>12</v>
      </c>
      <c r="F209" s="1">
        <v>12</v>
      </c>
      <c r="G209" s="9">
        <v>9</v>
      </c>
      <c r="H209" s="22">
        <v>12</v>
      </c>
      <c r="I209" s="23">
        <f>IF(E209&gt;0,E209/D209,1)</f>
        <v>0.8571428571428571</v>
      </c>
      <c r="J209" s="24">
        <f>F209/D209</f>
        <v>0.8571428571428571</v>
      </c>
      <c r="K209" s="24">
        <f>IF(D209&gt;0,G209/D209,1)</f>
        <v>0.6428571428571429</v>
      </c>
      <c r="L209" s="24">
        <f>IF(D209&gt;0,H209/D209,1)</f>
        <v>0.8571428571428571</v>
      </c>
    </row>
    <row r="210" spans="1:12" ht="39" x14ac:dyDescent="0.25">
      <c r="A210" s="3" t="s">
        <v>224</v>
      </c>
      <c r="B210" s="1">
        <v>2017</v>
      </c>
      <c r="C210" s="1" t="s">
        <v>9</v>
      </c>
      <c r="D210" s="3">
        <v>21</v>
      </c>
      <c r="E210" s="3">
        <v>20</v>
      </c>
      <c r="F210" s="1">
        <v>20</v>
      </c>
      <c r="G210" s="9">
        <v>16</v>
      </c>
      <c r="H210" s="22">
        <v>20</v>
      </c>
      <c r="I210" s="23">
        <f>IF(E210&gt;0,E210/D210,1)</f>
        <v>0.95238095238095233</v>
      </c>
      <c r="J210" s="24">
        <f>F210/D210</f>
        <v>0.95238095238095233</v>
      </c>
      <c r="K210" s="24">
        <f>IF(D210&gt;0,G210/D210,1)</f>
        <v>0.76190476190476186</v>
      </c>
      <c r="L210" s="24">
        <f>IF(D210&gt;0,H210/D210,1)</f>
        <v>0.95238095238095233</v>
      </c>
    </row>
    <row r="211" spans="1:12" ht="26.25" x14ac:dyDescent="0.25">
      <c r="A211" s="3" t="s">
        <v>225</v>
      </c>
      <c r="B211" s="1">
        <v>2017</v>
      </c>
      <c r="C211" s="1" t="s">
        <v>27</v>
      </c>
      <c r="D211" s="3">
        <v>28</v>
      </c>
      <c r="E211" s="3">
        <v>28</v>
      </c>
      <c r="F211" s="1">
        <v>28</v>
      </c>
      <c r="G211" s="9">
        <v>25</v>
      </c>
      <c r="H211" s="22">
        <v>28</v>
      </c>
      <c r="I211" s="23">
        <f>IF(E211&gt;0,E211/D211,1)</f>
        <v>1</v>
      </c>
      <c r="J211" s="24">
        <f>F211/D211</f>
        <v>1</v>
      </c>
      <c r="K211" s="24">
        <f>IF(D211&gt;0,G211/D211,1)</f>
        <v>0.8928571428571429</v>
      </c>
      <c r="L211" s="24">
        <f>IF(D211&gt;0,H211/D211,1)</f>
        <v>1</v>
      </c>
    </row>
    <row r="212" spans="1:12" ht="26.25" x14ac:dyDescent="0.25">
      <c r="A212" s="3" t="s">
        <v>226</v>
      </c>
      <c r="B212" s="1">
        <v>2017</v>
      </c>
      <c r="C212" s="1" t="s">
        <v>27</v>
      </c>
      <c r="D212" s="3">
        <v>93</v>
      </c>
      <c r="E212" s="3">
        <v>93</v>
      </c>
      <c r="F212" s="1">
        <v>93</v>
      </c>
      <c r="G212" s="9">
        <v>92</v>
      </c>
      <c r="H212" s="22">
        <v>93</v>
      </c>
      <c r="I212" s="23">
        <f>IF(E212&gt;0,E212/D212,1)</f>
        <v>1</v>
      </c>
      <c r="J212" s="24">
        <f>F212/D212</f>
        <v>1</v>
      </c>
      <c r="K212" s="24">
        <f>IF(D212&gt;0,G212/D212,1)</f>
        <v>0.989247311827957</v>
      </c>
      <c r="L212" s="24">
        <f>IF(D212&gt;0,H212/D212,1)</f>
        <v>1</v>
      </c>
    </row>
    <row r="213" spans="1:12" ht="39" x14ac:dyDescent="0.25">
      <c r="A213" s="1" t="s">
        <v>227</v>
      </c>
      <c r="B213" s="1">
        <v>2017</v>
      </c>
      <c r="C213" s="1" t="s">
        <v>11</v>
      </c>
      <c r="D213" s="1">
        <v>1</v>
      </c>
      <c r="E213" s="1">
        <v>1</v>
      </c>
      <c r="F213" s="1">
        <v>1</v>
      </c>
      <c r="G213" s="6">
        <v>1</v>
      </c>
      <c r="H213" s="22">
        <v>1</v>
      </c>
      <c r="I213" s="23">
        <f>IF(E213&gt;0,E213/D213,1)</f>
        <v>1</v>
      </c>
      <c r="J213" s="24">
        <f>F213/D213</f>
        <v>1</v>
      </c>
      <c r="K213" s="24">
        <f>IF(D213&gt;0,G213/D213,1)</f>
        <v>1</v>
      </c>
      <c r="L213" s="24">
        <f>IF(D213&gt;0,H213/D213,1)</f>
        <v>1</v>
      </c>
    </row>
    <row r="214" spans="1:12" ht="26.25" x14ac:dyDescent="0.25">
      <c r="A214" s="1" t="s">
        <v>228</v>
      </c>
      <c r="B214" s="1">
        <v>2017</v>
      </c>
      <c r="C214" s="1" t="s">
        <v>11</v>
      </c>
      <c r="D214" s="1">
        <v>10</v>
      </c>
      <c r="E214" s="1">
        <v>8</v>
      </c>
      <c r="F214" s="1">
        <v>10</v>
      </c>
      <c r="G214" s="6">
        <v>9</v>
      </c>
      <c r="H214" s="22">
        <v>10</v>
      </c>
      <c r="I214" s="23">
        <f>IF(E214&gt;0,E214/D214,1)</f>
        <v>0.8</v>
      </c>
      <c r="J214" s="24">
        <f>F214/D214</f>
        <v>1</v>
      </c>
      <c r="K214" s="24">
        <f>IF(D214&gt;0,G214/D214,1)</f>
        <v>0.9</v>
      </c>
      <c r="L214" s="24">
        <f>IF(D214&gt;0,H214/D214,1)</f>
        <v>1</v>
      </c>
    </row>
    <row r="215" spans="1:12" ht="26.25" x14ac:dyDescent="0.25">
      <c r="A215" s="1" t="s">
        <v>229</v>
      </c>
      <c r="B215" s="1">
        <v>2017</v>
      </c>
      <c r="C215" s="1" t="s">
        <v>11</v>
      </c>
      <c r="D215" s="1">
        <v>21</v>
      </c>
      <c r="E215" s="1">
        <v>17</v>
      </c>
      <c r="F215" s="1">
        <v>19</v>
      </c>
      <c r="G215" s="6">
        <v>16</v>
      </c>
      <c r="H215" s="22">
        <v>19</v>
      </c>
      <c r="I215" s="23">
        <f>IF(E215&gt;0,E215/D215,1)</f>
        <v>0.80952380952380953</v>
      </c>
      <c r="J215" s="24">
        <f>F215/D215</f>
        <v>0.90476190476190477</v>
      </c>
      <c r="K215" s="24">
        <f>IF(D215&gt;0,G215/D215,1)</f>
        <v>0.76190476190476186</v>
      </c>
      <c r="L215" s="24">
        <f>IF(D215&gt;0,H215/D215,1)</f>
        <v>0.90476190476190477</v>
      </c>
    </row>
    <row r="216" spans="1:12" ht="26.25" x14ac:dyDescent="0.25">
      <c r="A216" s="1" t="s">
        <v>230</v>
      </c>
      <c r="B216" s="1">
        <v>2017</v>
      </c>
      <c r="C216" s="1" t="s">
        <v>11</v>
      </c>
      <c r="D216" s="1">
        <v>0</v>
      </c>
      <c r="E216" s="1"/>
      <c r="F216" s="1"/>
      <c r="G216" s="6"/>
      <c r="I216" s="23"/>
    </row>
    <row r="217" spans="1:12" ht="26.25" x14ac:dyDescent="0.25">
      <c r="A217" s="1" t="s">
        <v>231</v>
      </c>
      <c r="B217" s="1">
        <v>2017</v>
      </c>
      <c r="C217" s="1" t="s">
        <v>34</v>
      </c>
      <c r="D217" s="1">
        <v>17</v>
      </c>
      <c r="E217" s="1">
        <v>14</v>
      </c>
      <c r="F217" s="1">
        <v>15</v>
      </c>
      <c r="G217" s="6">
        <v>11</v>
      </c>
      <c r="H217" s="22">
        <v>17</v>
      </c>
      <c r="I217" s="23">
        <f>IF(E217&gt;0,E217/D217,1)</f>
        <v>0.82352941176470584</v>
      </c>
      <c r="J217" s="24">
        <f>F217/D217</f>
        <v>0.88235294117647056</v>
      </c>
      <c r="K217" s="24">
        <f>IF(D217&gt;0,G217/D217,1)</f>
        <v>0.6470588235294118</v>
      </c>
      <c r="L217" s="24">
        <f>IF(D217&gt;0,H217/D217,1)</f>
        <v>1</v>
      </c>
    </row>
    <row r="218" spans="1:12" ht="26.25" x14ac:dyDescent="0.25">
      <c r="A218" s="26" t="s">
        <v>232</v>
      </c>
      <c r="B218" s="1">
        <v>2017</v>
      </c>
      <c r="C218" s="1" t="s">
        <v>34</v>
      </c>
      <c r="D218" s="1">
        <v>18</v>
      </c>
      <c r="E218" s="1">
        <v>15</v>
      </c>
      <c r="F218" s="1">
        <v>18</v>
      </c>
      <c r="G218" s="6">
        <v>11</v>
      </c>
      <c r="H218" s="22">
        <v>18</v>
      </c>
      <c r="I218" s="23">
        <f>IF(E218&gt;0,E218/D218,1)</f>
        <v>0.83333333333333337</v>
      </c>
      <c r="J218" s="24">
        <f>F218/D218</f>
        <v>1</v>
      </c>
      <c r="K218" s="24">
        <f>IF(D218&gt;0,G218/D218,1)</f>
        <v>0.61111111111111116</v>
      </c>
      <c r="L218" s="24">
        <f>IF(D218&gt;0,H218/D218,1)</f>
        <v>1</v>
      </c>
    </row>
    <row r="219" spans="1:12" ht="26.25" x14ac:dyDescent="0.25">
      <c r="A219" s="1" t="s">
        <v>233</v>
      </c>
      <c r="B219" s="1">
        <v>2017</v>
      </c>
      <c r="C219" s="1" t="s">
        <v>15</v>
      </c>
      <c r="D219" s="1">
        <v>2</v>
      </c>
      <c r="E219" s="1">
        <v>2</v>
      </c>
      <c r="F219" s="1">
        <v>2</v>
      </c>
      <c r="G219" s="6">
        <v>2</v>
      </c>
      <c r="H219" s="22">
        <v>2</v>
      </c>
      <c r="I219" s="23">
        <f>IF(E219&gt;0,E219/D219,1)</f>
        <v>1</v>
      </c>
      <c r="J219" s="24">
        <f>F219/D219</f>
        <v>1</v>
      </c>
      <c r="K219" s="24">
        <f>IF(D219&gt;0,G219/D219,1)</f>
        <v>1</v>
      </c>
      <c r="L219" s="24">
        <f>IF(D219&gt;0,H219/D219,1)</f>
        <v>1</v>
      </c>
    </row>
    <row r="220" spans="1:12" ht="26.25" x14ac:dyDescent="0.25">
      <c r="A220" s="26" t="s">
        <v>234</v>
      </c>
      <c r="B220" s="1">
        <v>2017</v>
      </c>
      <c r="C220" s="1" t="s">
        <v>15</v>
      </c>
      <c r="D220" s="1">
        <v>3</v>
      </c>
      <c r="E220" s="1">
        <v>2</v>
      </c>
      <c r="F220" s="1">
        <v>2</v>
      </c>
      <c r="G220" s="6">
        <v>2</v>
      </c>
      <c r="H220" s="22">
        <v>2</v>
      </c>
      <c r="I220" s="23">
        <f>IF(E220&gt;0,E220/D220,1)</f>
        <v>0.66666666666666663</v>
      </c>
      <c r="J220" s="24">
        <f>F220/D220</f>
        <v>0.66666666666666663</v>
      </c>
      <c r="K220" s="24">
        <f>IF(D220&gt;0,G220/D220,1)</f>
        <v>0.66666666666666663</v>
      </c>
      <c r="L220" s="24">
        <f>IF(D220&gt;0,H220/D220,1)</f>
        <v>0.66666666666666663</v>
      </c>
    </row>
    <row r="221" spans="1:12" ht="26.25" x14ac:dyDescent="0.25">
      <c r="A221" s="1" t="s">
        <v>235</v>
      </c>
      <c r="B221" s="1">
        <v>2017</v>
      </c>
      <c r="C221" s="1" t="s">
        <v>15</v>
      </c>
      <c r="D221" s="1">
        <v>7</v>
      </c>
      <c r="E221" s="1">
        <v>7</v>
      </c>
      <c r="F221" s="1">
        <v>7</v>
      </c>
      <c r="G221" s="6">
        <v>6</v>
      </c>
      <c r="H221" s="22">
        <v>7</v>
      </c>
      <c r="I221" s="23">
        <f>IF(E221&gt;0,E221/D221,1)</f>
        <v>1</v>
      </c>
      <c r="J221" s="24">
        <f>F221/D221</f>
        <v>1</v>
      </c>
      <c r="K221" s="24">
        <f>IF(D221&gt;0,G221/D221,1)</f>
        <v>0.8571428571428571</v>
      </c>
      <c r="L221" s="24">
        <f>IF(D221&gt;0,H221/D221,1)</f>
        <v>1</v>
      </c>
    </row>
    <row r="222" spans="1:12" ht="26.25" x14ac:dyDescent="0.25">
      <c r="A222" s="26" t="s">
        <v>236</v>
      </c>
      <c r="B222" s="1">
        <v>2017</v>
      </c>
      <c r="C222" s="1" t="s">
        <v>15</v>
      </c>
      <c r="D222" s="1">
        <v>10</v>
      </c>
      <c r="E222" s="1">
        <v>10</v>
      </c>
      <c r="F222" s="1">
        <v>10</v>
      </c>
      <c r="G222" s="6">
        <v>10</v>
      </c>
      <c r="H222" s="22">
        <v>10</v>
      </c>
      <c r="I222" s="23">
        <f>IF(E222&gt;0,E222/D222,1)</f>
        <v>1</v>
      </c>
      <c r="J222" s="24">
        <f>F222/D222</f>
        <v>1</v>
      </c>
      <c r="K222" s="24">
        <f>IF(D222&gt;0,G222/D222,1)</f>
        <v>1</v>
      </c>
      <c r="L222" s="24">
        <f>IF(D222&gt;0,H222/D222,1)</f>
        <v>1</v>
      </c>
    </row>
    <row r="223" spans="1:12" ht="26.25" x14ac:dyDescent="0.25">
      <c r="A223" s="1" t="s">
        <v>237</v>
      </c>
      <c r="B223" s="1">
        <v>2017</v>
      </c>
      <c r="C223" s="1" t="s">
        <v>15</v>
      </c>
      <c r="D223" s="1">
        <v>17</v>
      </c>
      <c r="E223" s="1">
        <v>9</v>
      </c>
      <c r="F223" s="1">
        <v>17</v>
      </c>
      <c r="G223" s="6">
        <v>17</v>
      </c>
      <c r="H223" s="22">
        <v>17</v>
      </c>
      <c r="I223" s="23">
        <f>IF(E223&gt;0,E223/D223,1)</f>
        <v>0.52941176470588236</v>
      </c>
      <c r="J223" s="24">
        <f>F223/D223</f>
        <v>1</v>
      </c>
      <c r="K223" s="24">
        <f>IF(D223&gt;0,G223/D223,1)</f>
        <v>1</v>
      </c>
      <c r="L223" s="24">
        <f>IF(D223&gt;0,H223/D223,1)</f>
        <v>1</v>
      </c>
    </row>
    <row r="224" spans="1:12" ht="26.25" x14ac:dyDescent="0.25">
      <c r="A224" s="1" t="s">
        <v>238</v>
      </c>
      <c r="B224" s="1">
        <v>2017</v>
      </c>
      <c r="C224" s="1" t="s">
        <v>15</v>
      </c>
      <c r="D224" s="1">
        <v>53</v>
      </c>
      <c r="E224" s="1">
        <v>52</v>
      </c>
      <c r="F224" s="1">
        <v>53</v>
      </c>
      <c r="G224" s="6">
        <v>53</v>
      </c>
      <c r="H224" s="22">
        <v>53</v>
      </c>
      <c r="I224" s="23">
        <f>IF(E224&gt;0,E224/D224,1)</f>
        <v>0.98113207547169812</v>
      </c>
      <c r="J224" s="24">
        <f>F224/D224</f>
        <v>1</v>
      </c>
      <c r="K224" s="24">
        <f>IF(D224&gt;0,G224/D224,1)</f>
        <v>1</v>
      </c>
      <c r="L224" s="24">
        <f>IF(D224&gt;0,H224/D224,1)</f>
        <v>1</v>
      </c>
    </row>
    <row r="225" spans="1:13" x14ac:dyDescent="0.25">
      <c r="A225" s="1" t="s">
        <v>239</v>
      </c>
      <c r="B225" s="1">
        <v>2017</v>
      </c>
      <c r="C225" s="1" t="s">
        <v>90</v>
      </c>
      <c r="D225" s="1">
        <v>5</v>
      </c>
      <c r="E225" s="1">
        <v>2</v>
      </c>
      <c r="F225" s="1">
        <v>1</v>
      </c>
      <c r="G225" s="6">
        <v>0</v>
      </c>
      <c r="H225" s="22">
        <v>2</v>
      </c>
      <c r="I225" s="23">
        <f>IF(E225&gt;0,E225/D225,1)</f>
        <v>0.4</v>
      </c>
      <c r="J225" s="24">
        <f>F225/D225</f>
        <v>0.2</v>
      </c>
      <c r="K225" s="24">
        <f>IF(D225&gt;0,G225/D225,1)</f>
        <v>0</v>
      </c>
      <c r="L225" s="24">
        <f>IF(D225&gt;0,H225/D225,1)</f>
        <v>0.4</v>
      </c>
    </row>
    <row r="226" spans="1:13" ht="26.25" x14ac:dyDescent="0.25">
      <c r="A226" s="1" t="s">
        <v>240</v>
      </c>
      <c r="B226" s="1">
        <v>2017</v>
      </c>
      <c r="C226" s="1" t="s">
        <v>90</v>
      </c>
      <c r="D226" s="1">
        <v>5</v>
      </c>
      <c r="E226" s="1">
        <v>4</v>
      </c>
      <c r="F226" s="1">
        <v>5</v>
      </c>
      <c r="G226" s="6">
        <v>5</v>
      </c>
      <c r="H226" s="22">
        <v>5</v>
      </c>
      <c r="I226" s="23">
        <f>IF(E226&gt;0,E226/D226,1)</f>
        <v>0.8</v>
      </c>
      <c r="J226" s="24">
        <f>F226/D226</f>
        <v>1</v>
      </c>
      <c r="K226" s="24">
        <f>IF(D226&gt;0,G226/D226,1)</f>
        <v>1</v>
      </c>
      <c r="L226" s="24">
        <f>IF(D226&gt;0,H226/D226,1)</f>
        <v>1</v>
      </c>
    </row>
    <row r="227" spans="1:13" ht="26.25" x14ac:dyDescent="0.25">
      <c r="A227" s="1" t="s">
        <v>241</v>
      </c>
      <c r="B227" s="1">
        <v>2017</v>
      </c>
      <c r="C227" s="1" t="s">
        <v>90</v>
      </c>
      <c r="D227" s="1">
        <v>9</v>
      </c>
      <c r="E227" s="1">
        <v>6</v>
      </c>
      <c r="F227" s="1">
        <v>5</v>
      </c>
      <c r="G227" s="6">
        <v>3</v>
      </c>
      <c r="H227" s="22">
        <v>6</v>
      </c>
      <c r="I227" s="23">
        <f>IF(E227&gt;0,E227/D227,1)</f>
        <v>0.66666666666666663</v>
      </c>
      <c r="J227" s="24">
        <f>F227/D227</f>
        <v>0.55555555555555558</v>
      </c>
      <c r="K227" s="24">
        <f>IF(D227&gt;0,G227/D227,1)</f>
        <v>0.33333333333333331</v>
      </c>
      <c r="L227" s="24">
        <f>IF(D227&gt;0,H227/D227,1)</f>
        <v>0.66666666666666663</v>
      </c>
    </row>
    <row r="228" spans="1:13" ht="26.25" x14ac:dyDescent="0.25">
      <c r="A228" s="1" t="s">
        <v>242</v>
      </c>
      <c r="B228" s="1">
        <v>2017</v>
      </c>
      <c r="C228" s="1" t="s">
        <v>90</v>
      </c>
      <c r="D228" s="1">
        <v>54</v>
      </c>
      <c r="E228" s="1">
        <v>49</v>
      </c>
      <c r="F228" s="1">
        <v>53</v>
      </c>
      <c r="G228" s="6">
        <v>46</v>
      </c>
      <c r="H228" s="22">
        <v>53</v>
      </c>
      <c r="I228" s="23">
        <f>IF(E228&gt;0,E228/D228,1)</f>
        <v>0.90740740740740744</v>
      </c>
      <c r="J228" s="24">
        <f>F228/D228</f>
        <v>0.98148148148148151</v>
      </c>
      <c r="K228" s="24">
        <f>IF(D228&gt;0,G228/D228,1)</f>
        <v>0.85185185185185186</v>
      </c>
      <c r="L228" s="24">
        <f>IF(D228&gt;0,H228/D228,1)</f>
        <v>0.98148148148148151</v>
      </c>
    </row>
    <row r="229" spans="1:13" ht="12.75" x14ac:dyDescent="0.2">
      <c r="A229" s="36" t="s">
        <v>243</v>
      </c>
      <c r="B229" s="36">
        <v>2017</v>
      </c>
      <c r="C229" s="12" t="s">
        <v>27</v>
      </c>
      <c r="D229" s="12">
        <v>0</v>
      </c>
      <c r="I229" s="23"/>
      <c r="M229" s="12"/>
    </row>
    <row r="230" spans="1:13" ht="12.75" x14ac:dyDescent="0.2">
      <c r="A230" s="36" t="s">
        <v>244</v>
      </c>
      <c r="B230" s="36">
        <v>2017</v>
      </c>
      <c r="C230" s="12" t="s">
        <v>11</v>
      </c>
      <c r="D230" s="12">
        <v>0</v>
      </c>
      <c r="I230" s="23"/>
      <c r="M230" s="12"/>
    </row>
    <row r="231" spans="1:13" x14ac:dyDescent="0.25">
      <c r="A231" s="36" t="s">
        <v>245</v>
      </c>
      <c r="B231" s="36">
        <v>2017</v>
      </c>
      <c r="C231" s="12" t="s">
        <v>34</v>
      </c>
      <c r="D231" s="12">
        <v>0</v>
      </c>
      <c r="F231" s="37"/>
    </row>
    <row r="232" spans="1:13" ht="39" x14ac:dyDescent="0.25">
      <c r="A232" s="1" t="s">
        <v>246</v>
      </c>
      <c r="B232" s="12">
        <v>2018</v>
      </c>
      <c r="C232" s="1" t="s">
        <v>9</v>
      </c>
      <c r="D232" s="5">
        <v>6</v>
      </c>
      <c r="E232" s="1">
        <v>6</v>
      </c>
      <c r="F232" s="1">
        <v>6</v>
      </c>
      <c r="G232" s="6">
        <v>5</v>
      </c>
      <c r="H232" s="22">
        <v>6</v>
      </c>
      <c r="I232" s="23">
        <f>IF(E232&gt;0,E232/D232,1)</f>
        <v>1</v>
      </c>
      <c r="J232" s="24">
        <f>F232/D232</f>
        <v>1</v>
      </c>
      <c r="K232" s="24">
        <f>IF(D232&gt;0,G232/D232,1)</f>
        <v>0.83333333333333337</v>
      </c>
      <c r="L232" s="24">
        <f>IF(D232&gt;0,H232/D232,1)</f>
        <v>1</v>
      </c>
    </row>
    <row r="233" spans="1:13" ht="26.25" x14ac:dyDescent="0.25">
      <c r="A233" s="1" t="s">
        <v>247</v>
      </c>
      <c r="B233" s="12">
        <v>2018</v>
      </c>
      <c r="C233" s="1" t="s">
        <v>11</v>
      </c>
      <c r="D233" s="5">
        <v>2</v>
      </c>
      <c r="E233" s="1">
        <v>1</v>
      </c>
      <c r="F233" s="1">
        <v>2</v>
      </c>
      <c r="G233" s="6">
        <v>2</v>
      </c>
      <c r="H233" s="22">
        <v>2</v>
      </c>
      <c r="I233" s="23">
        <f>IF(E233&gt;0,E233/D233,1)</f>
        <v>0.5</v>
      </c>
      <c r="J233" s="24">
        <f>F233/D233</f>
        <v>1</v>
      </c>
      <c r="K233" s="24">
        <f>IF(D233&gt;0,G233/D233,1)</f>
        <v>1</v>
      </c>
      <c r="L233" s="24">
        <f>IF(D233&gt;0,H233/D233,1)</f>
        <v>1</v>
      </c>
    </row>
    <row r="234" spans="1:13" ht="26.25" x14ac:dyDescent="0.25">
      <c r="A234" s="1" t="s">
        <v>248</v>
      </c>
      <c r="B234" s="12">
        <v>2018</v>
      </c>
      <c r="C234" s="1" t="s">
        <v>11</v>
      </c>
      <c r="D234" s="5">
        <v>3</v>
      </c>
      <c r="E234" s="1">
        <v>2</v>
      </c>
      <c r="F234" s="1">
        <v>3</v>
      </c>
      <c r="G234" s="6">
        <v>2</v>
      </c>
      <c r="H234" s="22">
        <v>3</v>
      </c>
      <c r="I234" s="23">
        <f>IF(E234&gt;0,E234/D234,1)</f>
        <v>0.66666666666666663</v>
      </c>
      <c r="J234" s="24">
        <f>F234/D234</f>
        <v>1</v>
      </c>
      <c r="K234" s="24">
        <f>IF(D234&gt;0,G234/D234,1)</f>
        <v>0.66666666666666663</v>
      </c>
      <c r="L234" s="24">
        <f>IF(D234&gt;0,H234/D234,1)</f>
        <v>1</v>
      </c>
    </row>
    <row r="235" spans="1:13" ht="26.25" x14ac:dyDescent="0.25">
      <c r="A235" s="1" t="s">
        <v>249</v>
      </c>
      <c r="B235" s="12">
        <v>2018</v>
      </c>
      <c r="C235" s="1" t="s">
        <v>11</v>
      </c>
      <c r="D235" s="5">
        <v>6</v>
      </c>
      <c r="E235" s="1">
        <v>6</v>
      </c>
      <c r="F235" s="1">
        <v>5</v>
      </c>
      <c r="G235" s="6">
        <v>4</v>
      </c>
      <c r="H235" s="22">
        <v>6</v>
      </c>
      <c r="I235" s="23">
        <f>IF(E235&gt;0,E235/D235,1)</f>
        <v>1</v>
      </c>
      <c r="J235" s="24">
        <f>F235/D235</f>
        <v>0.83333333333333337</v>
      </c>
      <c r="K235" s="24">
        <f>IF(D235&gt;0,G235/D235,1)</f>
        <v>0.66666666666666663</v>
      </c>
      <c r="L235" s="24">
        <f>IF(D235&gt;0,H235/D235,1)</f>
        <v>1</v>
      </c>
    </row>
    <row r="236" spans="1:13" ht="26.25" x14ac:dyDescent="0.25">
      <c r="A236" s="1" t="s">
        <v>250</v>
      </c>
      <c r="B236" s="12">
        <v>2018</v>
      </c>
      <c r="C236" s="1" t="s">
        <v>11</v>
      </c>
      <c r="D236" s="5">
        <v>8</v>
      </c>
      <c r="E236" s="1">
        <v>7</v>
      </c>
      <c r="F236" s="1">
        <v>7</v>
      </c>
      <c r="G236" s="6">
        <v>6</v>
      </c>
      <c r="H236" s="22">
        <v>7</v>
      </c>
      <c r="I236" s="23">
        <f>IF(E236&gt;0,E236/D236,1)</f>
        <v>0.875</v>
      </c>
      <c r="J236" s="24">
        <f>F236/D236</f>
        <v>0.875</v>
      </c>
      <c r="K236" s="24">
        <f>IF(D236&gt;0,G236/D236,1)</f>
        <v>0.75</v>
      </c>
      <c r="L236" s="24">
        <f>IF(D236&gt;0,H236/D236,1)</f>
        <v>0.875</v>
      </c>
    </row>
    <row r="237" spans="1:13" ht="26.25" x14ac:dyDescent="0.25">
      <c r="A237" s="1" t="s">
        <v>251</v>
      </c>
      <c r="B237" s="12">
        <v>2018</v>
      </c>
      <c r="C237" s="1" t="s">
        <v>34</v>
      </c>
      <c r="D237" s="5">
        <v>5</v>
      </c>
      <c r="E237" s="1">
        <v>5</v>
      </c>
      <c r="F237" s="1">
        <v>5</v>
      </c>
      <c r="G237" s="6">
        <v>4</v>
      </c>
      <c r="H237" s="22">
        <v>5</v>
      </c>
      <c r="I237" s="23">
        <f>IF(E237&gt;0,E237/D237,1)</f>
        <v>1</v>
      </c>
      <c r="J237" s="24">
        <f>F237/D237</f>
        <v>1</v>
      </c>
      <c r="K237" s="24">
        <f>IF(D237&gt;0,G237/D237,1)</f>
        <v>0.8</v>
      </c>
      <c r="L237" s="24">
        <f>IF(D237&gt;0,H237/D237,1)</f>
        <v>1</v>
      </c>
    </row>
    <row r="238" spans="1:13" ht="39" x14ac:dyDescent="0.25">
      <c r="A238" s="1" t="s">
        <v>252</v>
      </c>
      <c r="B238" s="12">
        <v>2018</v>
      </c>
      <c r="C238" s="1" t="s">
        <v>34</v>
      </c>
      <c r="D238" s="5">
        <v>4</v>
      </c>
      <c r="E238" s="1">
        <v>4</v>
      </c>
      <c r="F238" s="1">
        <v>4</v>
      </c>
      <c r="G238" s="6">
        <v>2</v>
      </c>
      <c r="H238" s="22">
        <v>4</v>
      </c>
      <c r="I238" s="23">
        <f>IF(E238&gt;0,E238/D238,1)</f>
        <v>1</v>
      </c>
      <c r="J238" s="24">
        <f>F238/D238</f>
        <v>1</v>
      </c>
      <c r="K238" s="24">
        <f>IF(D238&gt;0,G238/D238,1)</f>
        <v>0.5</v>
      </c>
      <c r="L238" s="24">
        <f>IF(D238&gt;0,H238/D238,1)</f>
        <v>1</v>
      </c>
    </row>
    <row r="239" spans="1:13" ht="26.25" x14ac:dyDescent="0.25">
      <c r="A239" s="1" t="s">
        <v>253</v>
      </c>
      <c r="B239" s="12">
        <v>2018</v>
      </c>
      <c r="C239" s="1" t="s">
        <v>34</v>
      </c>
      <c r="D239" s="5">
        <v>5</v>
      </c>
      <c r="E239" s="1">
        <v>5</v>
      </c>
      <c r="F239" s="1">
        <v>4</v>
      </c>
      <c r="G239" s="6">
        <v>4</v>
      </c>
      <c r="H239" s="22">
        <v>5</v>
      </c>
      <c r="I239" s="23">
        <f>IF(E239&gt;0,E239/D239,1)</f>
        <v>1</v>
      </c>
      <c r="J239" s="24">
        <f>F239/D239</f>
        <v>0.8</v>
      </c>
      <c r="K239" s="24">
        <f>IF(D239&gt;0,G239/D239,1)</f>
        <v>0.8</v>
      </c>
      <c r="L239" s="24">
        <f>IF(D239&gt;0,H239/D239,1)</f>
        <v>1</v>
      </c>
    </row>
    <row r="240" spans="1:13" ht="26.25" x14ac:dyDescent="0.25">
      <c r="A240" s="1" t="s">
        <v>254</v>
      </c>
      <c r="B240" s="12">
        <v>2018</v>
      </c>
      <c r="C240" s="1" t="s">
        <v>34</v>
      </c>
      <c r="D240" s="5">
        <v>10</v>
      </c>
      <c r="E240" s="1">
        <v>10</v>
      </c>
      <c r="F240" s="1">
        <v>10</v>
      </c>
      <c r="G240" s="6">
        <v>3</v>
      </c>
      <c r="H240" s="22">
        <v>10</v>
      </c>
      <c r="I240" s="23">
        <f>IF(E240&gt;0,E240/D240,1)</f>
        <v>1</v>
      </c>
      <c r="J240" s="24">
        <f>F240/D240</f>
        <v>1</v>
      </c>
      <c r="K240" s="24">
        <f>IF(D240&gt;0,G240/D240,1)</f>
        <v>0.3</v>
      </c>
      <c r="L240" s="24">
        <f>IF(D240&gt;0,H240/D240,1)</f>
        <v>1</v>
      </c>
    </row>
    <row r="241" spans="1:12" ht="26.25" x14ac:dyDescent="0.25">
      <c r="A241" s="1" t="s">
        <v>255</v>
      </c>
      <c r="B241" s="12">
        <v>2018</v>
      </c>
      <c r="C241" s="1" t="s">
        <v>34</v>
      </c>
      <c r="D241" s="12">
        <v>0</v>
      </c>
      <c r="I241" s="23"/>
    </row>
    <row r="242" spans="1:12" ht="26.25" x14ac:dyDescent="0.25">
      <c r="A242" s="1" t="s">
        <v>256</v>
      </c>
      <c r="B242" s="12">
        <v>2018</v>
      </c>
      <c r="C242" s="1" t="s">
        <v>15</v>
      </c>
      <c r="D242" s="5">
        <v>2</v>
      </c>
      <c r="E242" s="1">
        <v>2</v>
      </c>
      <c r="F242" s="1">
        <v>2</v>
      </c>
      <c r="G242" s="6">
        <v>2</v>
      </c>
      <c r="H242" s="22">
        <v>2</v>
      </c>
      <c r="I242" s="23">
        <f>IF(E242&gt;0,E242/D242,1)</f>
        <v>1</v>
      </c>
      <c r="J242" s="24">
        <f>F242/D242</f>
        <v>1</v>
      </c>
      <c r="K242" s="24">
        <f>IF(D242&gt;0,G242/D242,1)</f>
        <v>1</v>
      </c>
      <c r="L242" s="24">
        <f>IF(D242&gt;0,H242/D242,1)</f>
        <v>1</v>
      </c>
    </row>
    <row r="243" spans="1:12" ht="26.25" x14ac:dyDescent="0.25">
      <c r="A243" s="1" t="s">
        <v>257</v>
      </c>
      <c r="B243" s="12">
        <v>2018</v>
      </c>
      <c r="C243" s="1" t="s">
        <v>15</v>
      </c>
      <c r="D243" s="5">
        <v>8</v>
      </c>
      <c r="E243" s="1">
        <v>7</v>
      </c>
      <c r="F243" s="1">
        <v>8</v>
      </c>
      <c r="G243" s="6">
        <v>8</v>
      </c>
      <c r="H243" s="22">
        <v>8</v>
      </c>
      <c r="I243" s="23">
        <f>IF(E243&gt;0,E243/D243,1)</f>
        <v>0.875</v>
      </c>
      <c r="J243" s="24">
        <f>F243/D243</f>
        <v>1</v>
      </c>
      <c r="K243" s="24">
        <f>IF(D243&gt;0,G243/D243,1)</f>
        <v>1</v>
      </c>
      <c r="L243" s="24">
        <f>IF(D243&gt;0,H243/D243,1)</f>
        <v>1</v>
      </c>
    </row>
    <row r="244" spans="1:12" ht="26.25" x14ac:dyDescent="0.25">
      <c r="A244" s="1" t="s">
        <v>258</v>
      </c>
      <c r="B244" s="12">
        <v>2018</v>
      </c>
      <c r="C244" s="1" t="s">
        <v>15</v>
      </c>
      <c r="D244" s="5">
        <v>9</v>
      </c>
      <c r="E244" s="1">
        <v>9</v>
      </c>
      <c r="F244" s="1">
        <v>9</v>
      </c>
      <c r="G244" s="6">
        <v>9</v>
      </c>
      <c r="H244" s="22">
        <v>9</v>
      </c>
      <c r="I244" s="23">
        <f>IF(E244&gt;0,E244/D244,1)</f>
        <v>1</v>
      </c>
      <c r="J244" s="24">
        <f>F244/D244</f>
        <v>1</v>
      </c>
      <c r="K244" s="24">
        <f>IF(D244&gt;0,G244/D244,1)</f>
        <v>1</v>
      </c>
      <c r="L244" s="24">
        <f>IF(D244&gt;0,H244/D244,1)</f>
        <v>1</v>
      </c>
    </row>
    <row r="245" spans="1:12" ht="26.25" x14ac:dyDescent="0.25">
      <c r="A245" s="1" t="s">
        <v>259</v>
      </c>
      <c r="B245" s="12">
        <v>2018</v>
      </c>
      <c r="C245" s="1" t="s">
        <v>15</v>
      </c>
      <c r="D245" s="1">
        <v>11</v>
      </c>
      <c r="E245" s="1">
        <v>7</v>
      </c>
      <c r="F245" s="1">
        <v>9</v>
      </c>
      <c r="G245" s="6">
        <v>9</v>
      </c>
      <c r="H245" s="22">
        <v>9</v>
      </c>
      <c r="I245" s="23">
        <f>IF(E245&gt;0,E245/D245,1)</f>
        <v>0.63636363636363635</v>
      </c>
      <c r="J245" s="24">
        <f>F245/D245</f>
        <v>0.81818181818181823</v>
      </c>
      <c r="K245" s="24">
        <f>IF(D245&gt;0,G245/D245,1)</f>
        <v>0.81818181818181823</v>
      </c>
      <c r="L245" s="24">
        <f>IF(D245&gt;0,H245/D245,1)</f>
        <v>0.81818181818181823</v>
      </c>
    </row>
    <row r="246" spans="1:12" ht="26.25" x14ac:dyDescent="0.25">
      <c r="A246" s="1" t="s">
        <v>260</v>
      </c>
      <c r="B246" s="12">
        <v>2018</v>
      </c>
      <c r="C246" s="1" t="s">
        <v>15</v>
      </c>
      <c r="D246" s="5">
        <v>10</v>
      </c>
      <c r="E246" s="1">
        <v>9</v>
      </c>
      <c r="F246" s="1">
        <v>10</v>
      </c>
      <c r="G246" s="6">
        <v>9</v>
      </c>
      <c r="H246" s="22">
        <v>10</v>
      </c>
      <c r="I246" s="23">
        <f>IF(E246&gt;0,E246/D246,1)</f>
        <v>0.9</v>
      </c>
      <c r="J246" s="24">
        <f>F246/D246</f>
        <v>1</v>
      </c>
      <c r="K246" s="24">
        <f>IF(D246&gt;0,G246/D246,1)</f>
        <v>0.9</v>
      </c>
      <c r="L246" s="24">
        <f>IF(D246&gt;0,H246/D246,1)</f>
        <v>1</v>
      </c>
    </row>
    <row r="247" spans="1:12" ht="39" x14ac:dyDescent="0.25">
      <c r="A247" s="1" t="s">
        <v>261</v>
      </c>
      <c r="B247" s="12">
        <v>2018</v>
      </c>
      <c r="C247" s="1" t="s">
        <v>15</v>
      </c>
      <c r="D247" s="5">
        <v>10</v>
      </c>
      <c r="E247" s="1">
        <v>10</v>
      </c>
      <c r="F247" s="1">
        <v>10</v>
      </c>
      <c r="G247" s="6">
        <v>10</v>
      </c>
      <c r="H247" s="22">
        <v>10</v>
      </c>
      <c r="I247" s="23">
        <f>IF(E247&gt;0,E247/D247,1)</f>
        <v>1</v>
      </c>
      <c r="J247" s="24">
        <f>F247/D247</f>
        <v>1</v>
      </c>
      <c r="K247" s="24">
        <f>IF(D247&gt;0,G247/D247,1)</f>
        <v>1</v>
      </c>
      <c r="L247" s="24">
        <f>IF(D247&gt;0,H247/D247,1)</f>
        <v>1</v>
      </c>
    </row>
    <row r="248" spans="1:12" ht="26.25" x14ac:dyDescent="0.25">
      <c r="A248" s="1" t="s">
        <v>262</v>
      </c>
      <c r="B248" s="12">
        <v>2018</v>
      </c>
      <c r="C248" s="1" t="s">
        <v>15</v>
      </c>
      <c r="D248" s="5">
        <v>22</v>
      </c>
      <c r="E248" s="1">
        <v>19</v>
      </c>
      <c r="F248" s="1">
        <v>22</v>
      </c>
      <c r="G248" s="6">
        <v>21</v>
      </c>
      <c r="H248" s="22">
        <v>22</v>
      </c>
      <c r="I248" s="23">
        <f>IF(E248&gt;0,E248/D248,1)</f>
        <v>0.86363636363636365</v>
      </c>
      <c r="J248" s="24">
        <f>F248/D248</f>
        <v>1</v>
      </c>
      <c r="K248" s="24">
        <f>IF(D248&gt;0,G248/D248,1)</f>
        <v>0.95454545454545459</v>
      </c>
      <c r="L248" s="24">
        <f>IF(D248&gt;0,H248/D248,1)</f>
        <v>1</v>
      </c>
    </row>
    <row r="249" spans="1:12" x14ac:dyDescent="0.25">
      <c r="A249" s="1" t="s">
        <v>263</v>
      </c>
      <c r="B249" s="12">
        <v>2018</v>
      </c>
      <c r="C249" s="1" t="s">
        <v>90</v>
      </c>
      <c r="D249" s="5">
        <v>1</v>
      </c>
      <c r="E249" s="1">
        <v>1</v>
      </c>
      <c r="F249" s="1">
        <v>1</v>
      </c>
      <c r="G249" s="6">
        <v>0</v>
      </c>
      <c r="H249" s="22">
        <v>1</v>
      </c>
      <c r="I249" s="23">
        <f>IF(E249&gt;0,E249/D249,1)</f>
        <v>1</v>
      </c>
      <c r="J249" s="24">
        <f>F249/D249</f>
        <v>1</v>
      </c>
      <c r="K249" s="24">
        <f>IF(D249&gt;0,G249/D249,1)</f>
        <v>0</v>
      </c>
      <c r="L249" s="24">
        <f>IF(D249&gt;0,H249/D249,1)</f>
        <v>1</v>
      </c>
    </row>
    <row r="250" spans="1:12" x14ac:dyDescent="0.25">
      <c r="A250" s="1" t="s">
        <v>264</v>
      </c>
      <c r="B250" s="12">
        <v>2018</v>
      </c>
      <c r="C250" s="1" t="s">
        <v>90</v>
      </c>
      <c r="D250" s="5">
        <v>11</v>
      </c>
      <c r="E250" s="1">
        <v>8</v>
      </c>
      <c r="F250" s="1">
        <v>7</v>
      </c>
      <c r="G250" s="6">
        <v>4</v>
      </c>
      <c r="H250" s="22">
        <v>8</v>
      </c>
      <c r="I250" s="23">
        <f>IF(E250&gt;0,E250/D250,1)</f>
        <v>0.72727272727272729</v>
      </c>
      <c r="J250" s="24">
        <f>F250/D250</f>
        <v>0.63636363636363635</v>
      </c>
      <c r="K250" s="24">
        <f>IF(D250&gt;0,G250/D250,1)</f>
        <v>0.36363636363636365</v>
      </c>
      <c r="L250" s="24">
        <f>IF(D250&gt;0,H250/D250,1)</f>
        <v>0.72727272727272729</v>
      </c>
    </row>
    <row r="251" spans="1:12" ht="39" x14ac:dyDescent="0.25">
      <c r="A251" s="1" t="s">
        <v>265</v>
      </c>
      <c r="B251" s="12">
        <v>2018</v>
      </c>
      <c r="C251" s="1" t="s">
        <v>90</v>
      </c>
      <c r="D251" s="5">
        <v>31</v>
      </c>
      <c r="E251" s="1">
        <v>19</v>
      </c>
      <c r="F251" s="1">
        <v>19</v>
      </c>
      <c r="G251" s="6">
        <v>15</v>
      </c>
      <c r="H251" s="22">
        <v>21</v>
      </c>
      <c r="I251" s="23">
        <f>IF(E251&gt;0,E251/D251,1)</f>
        <v>0.61290322580645162</v>
      </c>
      <c r="J251" s="24">
        <f>F251/D251</f>
        <v>0.61290322580645162</v>
      </c>
      <c r="K251" s="24">
        <f>IF(D251&gt;0,G251/D251,1)</f>
        <v>0.4838709677419355</v>
      </c>
      <c r="L251" s="24">
        <f>IF(D251&gt;0,H251/D251,1)</f>
        <v>0.67741935483870963</v>
      </c>
    </row>
    <row r="252" spans="1:12" ht="26.25" x14ac:dyDescent="0.25">
      <c r="A252" s="1" t="s">
        <v>266</v>
      </c>
      <c r="B252" s="12">
        <v>2018</v>
      </c>
      <c r="C252" s="1" t="s">
        <v>90</v>
      </c>
      <c r="D252" s="5">
        <v>22</v>
      </c>
      <c r="E252" s="1">
        <v>22</v>
      </c>
      <c r="F252" s="1">
        <v>22</v>
      </c>
      <c r="G252" s="6">
        <v>16</v>
      </c>
      <c r="H252" s="22">
        <v>22</v>
      </c>
      <c r="I252" s="23">
        <f>IF(E252&gt;0,E252/D252,1)</f>
        <v>1</v>
      </c>
      <c r="J252" s="24">
        <f>F252/D252</f>
        <v>1</v>
      </c>
      <c r="K252" s="24">
        <f>IF(D252&gt;0,G252/D252,1)</f>
        <v>0.72727272727272729</v>
      </c>
      <c r="L252" s="24">
        <f>IF(D252&gt;0,H252/D252,1)</f>
        <v>1</v>
      </c>
    </row>
    <row r="253" spans="1:12" ht="26.25" x14ac:dyDescent="0.25">
      <c r="A253" s="1" t="s">
        <v>267</v>
      </c>
      <c r="B253" s="12">
        <v>2018</v>
      </c>
      <c r="C253" s="1" t="s">
        <v>90</v>
      </c>
      <c r="D253" s="12">
        <v>0</v>
      </c>
      <c r="I253" s="23"/>
    </row>
    <row r="254" spans="1:12" ht="39" x14ac:dyDescent="0.25">
      <c r="A254" s="1" t="s">
        <v>268</v>
      </c>
      <c r="B254" s="12">
        <v>2019</v>
      </c>
      <c r="C254" s="1" t="s">
        <v>9</v>
      </c>
      <c r="D254" s="12">
        <v>1</v>
      </c>
      <c r="E254" s="12">
        <v>1</v>
      </c>
      <c r="F254" s="12">
        <v>1</v>
      </c>
      <c r="G254" s="21">
        <v>1</v>
      </c>
      <c r="H254" s="22">
        <v>1</v>
      </c>
      <c r="I254" s="23">
        <f>IF(E254&gt;0,E254/D254,1)</f>
        <v>1</v>
      </c>
      <c r="J254" s="24">
        <f>F254/D254</f>
        <v>1</v>
      </c>
      <c r="K254" s="24">
        <f>IF(D254&gt;0,G254/D254,1)</f>
        <v>1</v>
      </c>
      <c r="L254" s="24">
        <f>IF(D254&gt;0,H254/D254,1)</f>
        <v>1</v>
      </c>
    </row>
    <row r="255" spans="1:12" ht="39" x14ac:dyDescent="0.25">
      <c r="A255" s="1" t="s">
        <v>269</v>
      </c>
      <c r="B255" s="12">
        <v>2019</v>
      </c>
      <c r="C255" s="1" t="s">
        <v>9</v>
      </c>
      <c r="D255" s="12">
        <v>7</v>
      </c>
      <c r="E255" s="12">
        <v>6</v>
      </c>
      <c r="F255" s="12">
        <v>6</v>
      </c>
      <c r="G255" s="21">
        <v>6</v>
      </c>
      <c r="H255" s="22">
        <v>6</v>
      </c>
      <c r="I255" s="23">
        <f>IF(E255&gt;0,E255/D255,1)</f>
        <v>0.8571428571428571</v>
      </c>
      <c r="J255" s="24">
        <f>F255/D255</f>
        <v>0.8571428571428571</v>
      </c>
      <c r="K255" s="24">
        <f>IF(D255&gt;0,G255/D255,1)</f>
        <v>0.8571428571428571</v>
      </c>
      <c r="L255" s="24">
        <f>IF(D255&gt;0,H255/D255,1)</f>
        <v>0.8571428571428571</v>
      </c>
    </row>
    <row r="256" spans="1:12" ht="39" x14ac:dyDescent="0.25">
      <c r="A256" s="1" t="s">
        <v>270</v>
      </c>
      <c r="B256" s="12">
        <v>2019</v>
      </c>
      <c r="C256" s="1" t="s">
        <v>9</v>
      </c>
      <c r="D256" s="12">
        <v>34</v>
      </c>
      <c r="E256" s="12">
        <v>28</v>
      </c>
      <c r="F256" s="12">
        <v>26</v>
      </c>
      <c r="G256" s="21">
        <v>12</v>
      </c>
      <c r="H256" s="22">
        <v>28</v>
      </c>
      <c r="I256" s="23">
        <f>IF(E256&gt;0,E256/D256,1)</f>
        <v>0.82352941176470584</v>
      </c>
      <c r="J256" s="24">
        <f>F256/D256</f>
        <v>0.76470588235294112</v>
      </c>
      <c r="K256" s="24">
        <f>IF(D256&gt;0,G256/D256,1)</f>
        <v>0.35294117647058826</v>
      </c>
      <c r="L256" s="24">
        <f>IF(D256&gt;0,H256/D256,1)</f>
        <v>0.82352941176470584</v>
      </c>
    </row>
    <row r="257" spans="1:13" ht="26.25" x14ac:dyDescent="0.25">
      <c r="A257" s="1" t="s">
        <v>271</v>
      </c>
      <c r="B257" s="12">
        <v>2019</v>
      </c>
      <c r="C257" s="1" t="s">
        <v>11</v>
      </c>
      <c r="D257" s="12">
        <v>65</v>
      </c>
      <c r="E257" s="12">
        <v>50</v>
      </c>
      <c r="F257" s="12">
        <v>61</v>
      </c>
      <c r="G257" s="21">
        <v>49</v>
      </c>
      <c r="H257" s="22">
        <v>62</v>
      </c>
      <c r="I257" s="23">
        <f>IF(E257&gt;0,E257/D257,1)</f>
        <v>0.76923076923076927</v>
      </c>
      <c r="J257" s="24">
        <f>F257/D257</f>
        <v>0.93846153846153846</v>
      </c>
      <c r="K257" s="24">
        <f>IF(D257&gt;0,G257/D257,1)</f>
        <v>0.75384615384615383</v>
      </c>
      <c r="L257" s="24">
        <f>IF(D257&gt;0,H257/D257,1)</f>
        <v>0.9538461538461539</v>
      </c>
    </row>
    <row r="258" spans="1:13" ht="26.25" x14ac:dyDescent="0.25">
      <c r="A258" s="1" t="s">
        <v>272</v>
      </c>
      <c r="B258" s="12">
        <v>2019</v>
      </c>
      <c r="C258" s="1" t="s">
        <v>13</v>
      </c>
      <c r="D258" s="12">
        <v>7</v>
      </c>
      <c r="E258" s="12">
        <v>0</v>
      </c>
      <c r="F258" s="12">
        <v>0</v>
      </c>
      <c r="G258" s="21">
        <v>0</v>
      </c>
      <c r="H258" s="22">
        <v>0</v>
      </c>
      <c r="I258" s="23">
        <v>0</v>
      </c>
      <c r="J258" s="24">
        <f>F258/D258</f>
        <v>0</v>
      </c>
      <c r="K258" s="24">
        <f>IF(D258&gt;0,G258/D258,1)</f>
        <v>0</v>
      </c>
      <c r="L258" s="24">
        <f>IF(D258&gt;0,H258/D258,1)</f>
        <v>0</v>
      </c>
    </row>
    <row r="259" spans="1:13" ht="26.25" x14ac:dyDescent="0.25">
      <c r="A259" s="1" t="s">
        <v>273</v>
      </c>
      <c r="B259" s="12">
        <v>2019</v>
      </c>
      <c r="C259" s="1" t="s">
        <v>34</v>
      </c>
      <c r="D259" s="12">
        <v>8</v>
      </c>
      <c r="E259" s="12">
        <v>8</v>
      </c>
      <c r="F259" s="12">
        <v>8</v>
      </c>
      <c r="G259" s="21">
        <v>7</v>
      </c>
      <c r="H259" s="22">
        <v>8</v>
      </c>
      <c r="I259" s="23">
        <f>IF(E259&gt;0,E259/D259,1)</f>
        <v>1</v>
      </c>
      <c r="J259" s="24">
        <f>F259/D259</f>
        <v>1</v>
      </c>
      <c r="K259" s="24">
        <f>IF(D259&gt;0,G259/D259,1)</f>
        <v>0.875</v>
      </c>
      <c r="L259" s="24">
        <f>IF(D259&gt;0,H259/D259,1)</f>
        <v>1</v>
      </c>
    </row>
    <row r="260" spans="1:13" ht="39" x14ac:dyDescent="0.25">
      <c r="A260" s="1" t="s">
        <v>274</v>
      </c>
      <c r="B260" s="12">
        <v>2019</v>
      </c>
      <c r="C260" s="1" t="s">
        <v>15</v>
      </c>
      <c r="D260" s="12">
        <v>1</v>
      </c>
      <c r="E260" s="12">
        <v>1</v>
      </c>
      <c r="F260" s="12">
        <v>1</v>
      </c>
      <c r="G260" s="21">
        <v>1</v>
      </c>
      <c r="H260" s="22">
        <v>1</v>
      </c>
      <c r="I260" s="23">
        <f>IF(E260&gt;0,E260/D260,1)</f>
        <v>1</v>
      </c>
      <c r="J260" s="24">
        <f>F260/D260</f>
        <v>1</v>
      </c>
      <c r="K260" s="24">
        <f>IF(D260&gt;0,G260/D260,1)</f>
        <v>1</v>
      </c>
      <c r="L260" s="24">
        <f>IF(D260&gt;0,H260/D260,1)</f>
        <v>1</v>
      </c>
    </row>
    <row r="261" spans="1:13" ht="39" x14ac:dyDescent="0.25">
      <c r="A261" s="1" t="s">
        <v>275</v>
      </c>
      <c r="B261" s="12">
        <v>2019</v>
      </c>
      <c r="C261" s="1" t="s">
        <v>15</v>
      </c>
      <c r="D261" s="12">
        <v>13</v>
      </c>
      <c r="E261" s="12">
        <v>13</v>
      </c>
      <c r="F261" s="12">
        <v>12</v>
      </c>
      <c r="G261" s="21">
        <v>12</v>
      </c>
      <c r="H261" s="22">
        <v>13</v>
      </c>
      <c r="I261" s="23">
        <f>IF(E261&gt;0,E261/D261,1)</f>
        <v>1</v>
      </c>
      <c r="J261" s="24">
        <f>F261/D261</f>
        <v>0.92307692307692313</v>
      </c>
      <c r="K261" s="24">
        <f>IF(D261&gt;0,G261/D261,1)</f>
        <v>0.92307692307692313</v>
      </c>
      <c r="L261" s="24">
        <f>IF(D261&gt;0,H261/D261,1)</f>
        <v>1</v>
      </c>
    </row>
    <row r="262" spans="1:13" ht="25.5" x14ac:dyDescent="0.2">
      <c r="A262" s="1" t="s">
        <v>276</v>
      </c>
      <c r="B262" s="12">
        <v>2019</v>
      </c>
      <c r="C262" s="1" t="s">
        <v>15</v>
      </c>
      <c r="D262" s="12">
        <v>19</v>
      </c>
      <c r="E262" s="12">
        <v>19</v>
      </c>
      <c r="F262" s="12">
        <v>19</v>
      </c>
      <c r="G262" s="21">
        <v>13</v>
      </c>
      <c r="H262" s="22">
        <v>19</v>
      </c>
      <c r="I262" s="23">
        <f>IF(E262&gt;0,E262/D262,1)</f>
        <v>1</v>
      </c>
      <c r="J262" s="24">
        <f>F262/D262</f>
        <v>1</v>
      </c>
      <c r="K262" s="24">
        <f>IF(D262&gt;0,G262/D262,1)</f>
        <v>0.68421052631578949</v>
      </c>
      <c r="L262" s="24">
        <f>IF(D262&gt;0,H262/D262,1)</f>
        <v>1</v>
      </c>
      <c r="M262" s="12"/>
    </row>
    <row r="263" spans="1:13" ht="25.5" x14ac:dyDescent="0.2">
      <c r="A263" s="1" t="s">
        <v>277</v>
      </c>
      <c r="B263" s="12">
        <v>2019</v>
      </c>
      <c r="C263" s="1" t="s">
        <v>15</v>
      </c>
      <c r="D263" s="12">
        <v>46</v>
      </c>
      <c r="E263" s="12">
        <v>45</v>
      </c>
      <c r="F263" s="12">
        <v>46</v>
      </c>
      <c r="G263" s="21">
        <v>46</v>
      </c>
      <c r="H263" s="22">
        <v>46</v>
      </c>
      <c r="I263" s="23">
        <f>IF(E263&gt;0,E263/D263,1)</f>
        <v>0.97826086956521741</v>
      </c>
      <c r="J263" s="24">
        <f>F263/D263</f>
        <v>1</v>
      </c>
      <c r="K263" s="24">
        <f>IF(D263&gt;0,G263/D263,1)</f>
        <v>1</v>
      </c>
      <c r="L263" s="24">
        <f>IF(D263&gt;0,H263/D263,1)</f>
        <v>1</v>
      </c>
      <c r="M263" s="12"/>
    </row>
    <row r="264" spans="1:13" x14ac:dyDescent="0.25">
      <c r="A264" s="1" t="s">
        <v>278</v>
      </c>
      <c r="B264" s="12">
        <v>2019</v>
      </c>
      <c r="C264" s="1" t="s">
        <v>90</v>
      </c>
      <c r="D264" s="12">
        <v>46</v>
      </c>
      <c r="E264" s="12">
        <v>37</v>
      </c>
      <c r="F264" s="12">
        <v>32</v>
      </c>
      <c r="G264" s="21">
        <v>17</v>
      </c>
      <c r="H264" s="22">
        <v>37</v>
      </c>
      <c r="I264" s="23">
        <f>IF(E264&gt;0,E264/D264,1)</f>
        <v>0.80434782608695654</v>
      </c>
      <c r="J264" s="24">
        <f>F264/D264</f>
        <v>0.69565217391304346</v>
      </c>
      <c r="K264" s="24">
        <f>IF(D264&gt;0,G264/D264,1)</f>
        <v>0.36956521739130432</v>
      </c>
      <c r="L264" s="24">
        <f>IF(D264&gt;0,H264/D264,1)</f>
        <v>0.80434782608695654</v>
      </c>
    </row>
    <row r="265" spans="1:13" ht="39" x14ac:dyDescent="0.25">
      <c r="A265" s="1" t="s">
        <v>279</v>
      </c>
      <c r="B265" s="12">
        <v>2020</v>
      </c>
      <c r="C265" s="1" t="s">
        <v>9</v>
      </c>
      <c r="D265" s="12">
        <v>1</v>
      </c>
      <c r="E265" s="12">
        <v>1</v>
      </c>
      <c r="F265" s="12">
        <v>1</v>
      </c>
      <c r="G265" s="21">
        <v>1</v>
      </c>
      <c r="H265" s="22">
        <v>1</v>
      </c>
      <c r="I265" s="23">
        <f>IF(E265&gt;0,E265/D265,1)</f>
        <v>1</v>
      </c>
      <c r="J265" s="24">
        <f>F265/D265</f>
        <v>1</v>
      </c>
      <c r="K265" s="24">
        <f>IF(D265&gt;0,G265/D265,1)</f>
        <v>1</v>
      </c>
      <c r="L265" s="24">
        <f>IF(D265&gt;0,H265/D265,1)</f>
        <v>1</v>
      </c>
    </row>
    <row r="266" spans="1:13" ht="39" x14ac:dyDescent="0.25">
      <c r="A266" s="1" t="s">
        <v>280</v>
      </c>
      <c r="B266" s="12">
        <v>2020</v>
      </c>
      <c r="C266" s="1" t="s">
        <v>9</v>
      </c>
      <c r="D266" s="12">
        <v>9</v>
      </c>
      <c r="E266" s="12">
        <v>9</v>
      </c>
      <c r="F266" s="12">
        <v>9</v>
      </c>
      <c r="G266" s="21">
        <v>7</v>
      </c>
      <c r="H266" s="22">
        <v>9</v>
      </c>
      <c r="I266" s="23">
        <f>IF(E266&gt;0,E266/D266,1)</f>
        <v>1</v>
      </c>
      <c r="J266" s="24">
        <f>F266/D266</f>
        <v>1</v>
      </c>
      <c r="K266" s="24">
        <f>IF(D266&gt;0,G266/D266,1)</f>
        <v>0.77777777777777779</v>
      </c>
      <c r="L266" s="24">
        <f>IF(D266&gt;0,H266/D266,1)</f>
        <v>1</v>
      </c>
    </row>
    <row r="267" spans="1:13" ht="26.25" x14ac:dyDescent="0.25">
      <c r="A267" s="1" t="s">
        <v>281</v>
      </c>
      <c r="B267" s="12">
        <v>2020</v>
      </c>
      <c r="C267" s="1" t="s">
        <v>27</v>
      </c>
      <c r="D267" s="12">
        <v>4</v>
      </c>
      <c r="E267" s="12">
        <v>4</v>
      </c>
      <c r="F267" s="12">
        <v>4</v>
      </c>
      <c r="G267" s="21">
        <v>4</v>
      </c>
      <c r="H267" s="22">
        <v>4</v>
      </c>
      <c r="I267" s="23">
        <f>IF(E267&gt;0,E267/D267,1)</f>
        <v>1</v>
      </c>
      <c r="J267" s="24">
        <f>F267/D267</f>
        <v>1</v>
      </c>
      <c r="K267" s="24">
        <f>IF(D267&gt;0,G267/D267,1)</f>
        <v>1</v>
      </c>
      <c r="L267" s="24">
        <f>IF(D267&gt;0,H267/D267,1)</f>
        <v>1</v>
      </c>
    </row>
    <row r="268" spans="1:13" ht="25.5" x14ac:dyDescent="0.2">
      <c r="A268" s="1" t="s">
        <v>282</v>
      </c>
      <c r="B268" s="12">
        <v>2020</v>
      </c>
      <c r="C268" s="1" t="s">
        <v>27</v>
      </c>
      <c r="D268" s="12">
        <v>0</v>
      </c>
      <c r="I268" s="23"/>
      <c r="M268" s="12"/>
    </row>
    <row r="269" spans="1:13" ht="26.25" x14ac:dyDescent="0.25">
      <c r="A269" s="1" t="s">
        <v>283</v>
      </c>
      <c r="B269" s="12">
        <v>2020</v>
      </c>
      <c r="C269" s="1" t="s">
        <v>11</v>
      </c>
      <c r="D269" s="12">
        <v>7</v>
      </c>
      <c r="E269" s="12">
        <v>5</v>
      </c>
      <c r="F269" s="12">
        <v>6</v>
      </c>
      <c r="G269" s="21">
        <v>4</v>
      </c>
      <c r="H269" s="22">
        <v>7</v>
      </c>
      <c r="I269" s="23">
        <f>IF(E269&gt;0,E269/D269,1)</f>
        <v>0.7142857142857143</v>
      </c>
      <c r="J269" s="24">
        <f>F269/D269</f>
        <v>0.8571428571428571</v>
      </c>
      <c r="K269" s="24">
        <f>IF(D269&gt;0,G269/D269,1)</f>
        <v>0.5714285714285714</v>
      </c>
      <c r="L269" s="24">
        <f>IF(D269&gt;0,H269/D269,1)</f>
        <v>1</v>
      </c>
    </row>
    <row r="270" spans="1:13" ht="26.25" x14ac:dyDescent="0.25">
      <c r="A270" s="1" t="s">
        <v>284</v>
      </c>
      <c r="B270" s="12">
        <v>2020</v>
      </c>
      <c r="C270" s="1" t="s">
        <v>11</v>
      </c>
      <c r="D270" s="12">
        <v>24</v>
      </c>
      <c r="E270" s="12">
        <v>19</v>
      </c>
      <c r="F270" s="12">
        <v>19</v>
      </c>
      <c r="G270" s="21">
        <v>8</v>
      </c>
      <c r="H270" s="22">
        <v>20</v>
      </c>
      <c r="I270" s="23">
        <f>IF(E270&gt;0,E270/D270,1)</f>
        <v>0.79166666666666663</v>
      </c>
      <c r="J270" s="24">
        <f>F270/D270</f>
        <v>0.79166666666666663</v>
      </c>
      <c r="K270" s="24">
        <f>IF(D270&gt;0,G270/D270,1)</f>
        <v>0.33333333333333331</v>
      </c>
      <c r="L270" s="24">
        <f>IF(D270&gt;0,H270/D270,1)</f>
        <v>0.83333333333333337</v>
      </c>
    </row>
    <row r="271" spans="1:13" ht="26.25" x14ac:dyDescent="0.25">
      <c r="A271" s="1" t="s">
        <v>285</v>
      </c>
      <c r="B271" s="12">
        <v>2020</v>
      </c>
      <c r="C271" s="1" t="s">
        <v>15</v>
      </c>
      <c r="D271" s="12">
        <v>3</v>
      </c>
      <c r="E271" s="12">
        <v>3</v>
      </c>
      <c r="F271" s="12">
        <v>3</v>
      </c>
      <c r="G271" s="21">
        <v>3</v>
      </c>
      <c r="H271" s="22">
        <v>3</v>
      </c>
      <c r="I271" s="23">
        <f>IF(E271&gt;0,E271/D271,1)</f>
        <v>1</v>
      </c>
      <c r="J271" s="24">
        <f>F271/D271</f>
        <v>1</v>
      </c>
      <c r="K271" s="24">
        <f>IF(D271&gt;0,G271/D271,1)</f>
        <v>1</v>
      </c>
      <c r="L271" s="24">
        <f>IF(D271&gt;0,H271/D271,1)</f>
        <v>1</v>
      </c>
    </row>
    <row r="272" spans="1:13" ht="26.25" x14ac:dyDescent="0.25">
      <c r="A272" s="1" t="s">
        <v>286</v>
      </c>
      <c r="B272" s="12">
        <v>2020</v>
      </c>
      <c r="C272" s="1" t="s">
        <v>15</v>
      </c>
      <c r="D272" s="12">
        <v>5</v>
      </c>
      <c r="E272" s="12">
        <v>5</v>
      </c>
      <c r="F272" s="12">
        <v>5</v>
      </c>
      <c r="G272" s="21">
        <v>5</v>
      </c>
      <c r="H272" s="22">
        <v>5</v>
      </c>
      <c r="I272" s="23">
        <f>IF(E272&gt;0,E272/D272,1)</f>
        <v>1</v>
      </c>
      <c r="J272" s="24">
        <f>F272/D272</f>
        <v>1</v>
      </c>
      <c r="K272" s="24">
        <f>IF(D272&gt;0,G272/D272,1)</f>
        <v>1</v>
      </c>
      <c r="L272" s="24">
        <f>IF(D272&gt;0,H272/D272,1)</f>
        <v>1</v>
      </c>
    </row>
    <row r="273" spans="1:12" ht="39" x14ac:dyDescent="0.25">
      <c r="A273" s="15" t="s">
        <v>287</v>
      </c>
      <c r="B273" s="12">
        <v>2020</v>
      </c>
      <c r="C273" s="1" t="s">
        <v>15</v>
      </c>
      <c r="D273" s="12">
        <v>0</v>
      </c>
      <c r="I273" s="23"/>
    </row>
    <row r="274" spans="1:12" x14ac:dyDescent="0.25">
      <c r="A274" s="1" t="s">
        <v>288</v>
      </c>
      <c r="B274" s="12">
        <v>2020</v>
      </c>
      <c r="C274" s="1" t="s">
        <v>90</v>
      </c>
      <c r="D274" s="12">
        <v>41</v>
      </c>
      <c r="E274" s="12">
        <v>1</v>
      </c>
      <c r="F274" s="12">
        <v>1</v>
      </c>
      <c r="G274" s="21">
        <v>1</v>
      </c>
      <c r="H274" s="22">
        <v>1</v>
      </c>
      <c r="I274" s="23">
        <f>IF(E274&gt;0,E274/D274,1)</f>
        <v>2.4390243902439025E-2</v>
      </c>
      <c r="J274" s="24">
        <f>F274/D274</f>
        <v>2.4390243902439025E-2</v>
      </c>
      <c r="K274" s="24">
        <f>IF(D274&gt;0,G274/D274,1)</f>
        <v>2.4390243902439025E-2</v>
      </c>
      <c r="L274" s="24">
        <f>IF(D274&gt;0,H274/D274,1)</f>
        <v>2.4390243902439025E-2</v>
      </c>
    </row>
    <row r="275" spans="1:12" ht="26.25" x14ac:dyDescent="0.25">
      <c r="A275" s="1" t="s">
        <v>289</v>
      </c>
      <c r="B275" s="12">
        <v>2020</v>
      </c>
      <c r="C275" s="1" t="s">
        <v>90</v>
      </c>
      <c r="D275" s="12">
        <v>9</v>
      </c>
      <c r="E275" s="12">
        <v>7</v>
      </c>
      <c r="F275" s="12">
        <v>7</v>
      </c>
      <c r="G275" s="21">
        <v>4</v>
      </c>
      <c r="H275" s="22">
        <v>8</v>
      </c>
      <c r="I275" s="23">
        <f>IF(E275&gt;0,E275/D275,1)</f>
        <v>0.77777777777777779</v>
      </c>
      <c r="J275" s="24">
        <f>F275/D275</f>
        <v>0.77777777777777779</v>
      </c>
      <c r="K275" s="24">
        <f>IF(D275&gt;0,G275/D275,1)</f>
        <v>0.44444444444444442</v>
      </c>
      <c r="L275" s="24">
        <f>IF(D275&gt;0,H275/D275,1)</f>
        <v>0.88888888888888884</v>
      </c>
    </row>
    <row r="276" spans="1:12" x14ac:dyDescent="0.25">
      <c r="D276" s="12">
        <f>SUM(D2:D275)</f>
        <v>4709</v>
      </c>
      <c r="E276" s="12">
        <f t="shared" ref="E276:H276" si="0">SUM(E2:E275)</f>
        <v>4077</v>
      </c>
      <c r="F276" s="12">
        <f>SUM(F2:F275)</f>
        <v>4153</v>
      </c>
      <c r="G276" s="12">
        <f t="shared" si="0"/>
        <v>3382</v>
      </c>
      <c r="H276" s="12">
        <f t="shared" si="0"/>
        <v>4247</v>
      </c>
    </row>
  </sheetData>
  <autoFilter ref="A1:L276" xr:uid="{2B858511-4856-4535-8677-76E1D37EE73B}">
    <sortState xmlns:xlrd2="http://schemas.microsoft.com/office/spreadsheetml/2017/richdata2" ref="A2:L275">
      <sortCondition ref="B1:B272"/>
    </sortState>
  </autoFilter>
  <sortState xmlns:xlrd2="http://schemas.microsoft.com/office/spreadsheetml/2017/richdata2" ref="A2:H272">
    <sortCondition ref="B2:B272"/>
    <sortCondition ref="A2:A272"/>
  </sortState>
  <dataValidations count="1">
    <dataValidation type="list" allowBlank="1" showInputMessage="1" showErrorMessage="1" sqref="C2:C289" xr:uid="{7A665127-7247-4317-8C82-F8C7F358310A}">
      <formula1>#REF!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A53831D2B1FCA4E97E310390BB7D9B8" ma:contentTypeVersion="25" ma:contentTypeDescription="Opprett et nytt dokument." ma:contentTypeScope="" ma:versionID="0eda8b749d08f6cd11efb4dccab68f46">
  <xsd:schema xmlns:xsd="http://www.w3.org/2001/XMLSchema" xmlns:xs="http://www.w3.org/2001/XMLSchema" xmlns:p="http://schemas.microsoft.com/office/2006/metadata/properties" xmlns:ns2="ef5dd856-6a32-4f72-920b-b3c650540c6d" xmlns:ns3="9e7c1b5f-6b93-4ee4-9fa2-fda8f1b47cf5" xmlns:ns4="21a2857b-8da8-4ddb-9834-feb111e80e4f" targetNamespace="http://schemas.microsoft.com/office/2006/metadata/properties" ma:root="true" ma:fieldsID="019ea7a37c4c9ccfda3594197c98bccf" ns2:_="" ns3:_="" ns4:_="">
    <xsd:import namespace="ef5dd856-6a32-4f72-920b-b3c650540c6d"/>
    <xsd:import namespace="9e7c1b5f-6b93-4ee4-9fa2-fda8f1b47cf5"/>
    <xsd:import namespace="21a2857b-8da8-4ddb-9834-feb111e80e4f"/>
    <xsd:element name="properties">
      <xsd:complexType>
        <xsd:sequence>
          <xsd:element name="documentManagement">
            <xsd:complexType>
              <xsd:all>
                <xsd:element ref="ns2:h3be5bc44c9644639c93beccca7f966c" minOccurs="0"/>
                <xsd:element ref="ns2:TaxCatchAll" minOccurs="0"/>
                <xsd:element ref="ns2:TaxKeywordTaxHTField" minOccurs="0"/>
                <xsd:element ref="ns3:FHI_TopicTaxHTField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5dd856-6a32-4f72-920b-b3c650540c6d" elementFormDefault="qualified">
    <xsd:import namespace="http://schemas.microsoft.com/office/2006/documentManagement/types"/>
    <xsd:import namespace="http://schemas.microsoft.com/office/infopath/2007/PartnerControls"/>
    <xsd:element name="h3be5bc44c9644639c93beccca7f966c" ma:index="5" nillable="true" ma:displayName="Topic_0" ma:hidden="true" ma:internalName="h3be5bc44c9644639c93beccca7f966c" ma:readOnly="false">
      <xsd:simpleType>
        <xsd:restriction base="dms:Note"/>
      </xsd:simpleType>
    </xsd:element>
    <xsd:element name="TaxCatchAll" ma:index="6" nillable="true" ma:displayName="Taxonomy Catch All Column" ma:hidden="true" ma:list="{75ee67f8-bd7c-4d07-bd9e-d88dc11e526b}" ma:internalName="TaxCatchAll" ma:showField="CatchAllData" ma:web="ef5dd856-6a32-4f72-920b-b3c650540c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8" nillable="true" ma:taxonomy="true" ma:internalName="TaxKeywordTaxHTField" ma:taxonomyFieldName="TaxKeyword" ma:displayName="Organisasjonsnøkkelord" ma:fieldId="{23f27201-bee3-471e-b2e7-b64fd8b7ca38}" ma:taxonomyMulti="true" ma:sspId="e7140caa-8402-4c36-9a5d-f51276ec0a9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c1b5f-6b93-4ee4-9fa2-fda8f1b47cf5" elementFormDefault="qualified">
    <xsd:import namespace="http://schemas.microsoft.com/office/2006/documentManagement/types"/>
    <xsd:import namespace="http://schemas.microsoft.com/office/infopath/2007/PartnerControls"/>
    <xsd:element name="FHI_TopicTaxHTField" ma:index="13" nillable="true" ma:taxonomy="true" ma:internalName="FHI_TopicTaxHTField" ma:taxonomyFieldName="FHI_Topic" ma:displayName="Tema" ma:default="" ma:fieldId="{5eb9fa72-8a58-4312-8bc5-a126a30b4fb3}" ma:taxonomyMulti="true" ma:sspId="e7140caa-8402-4c36-9a5d-f51276ec0a9c" ma:termSetId="10ab213d-8882-42de-b940-43a869fe753a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a2857b-8da8-4ddb-9834-feb111e80e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holdstype"/>
        <xsd:element ref="dc:title" minOccurs="0" maxOccurs="1" ma:index="3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f5dd856-6a32-4f72-920b-b3c650540c6d">
      <UserInfo>
        <DisplayName>Heintz, Marita</DisplayName>
        <AccountId>21</AccountId>
        <AccountType/>
      </UserInfo>
      <UserInfo>
        <DisplayName>Tornes, Ragnhild Agathe</DisplayName>
        <AccountId>25</AccountId>
        <AccountType/>
      </UserInfo>
    </SharedWithUsers>
    <TaxCatchAll xmlns="ef5dd856-6a32-4f72-920b-b3c650540c6d" xsi:nil="true"/>
    <FHI_TopicTaxHTField xmlns="9e7c1b5f-6b93-4ee4-9fa2-fda8f1b47cf5">
      <Terms xmlns="http://schemas.microsoft.com/office/infopath/2007/PartnerControls"/>
    </FHI_TopicTaxHTField>
    <h3be5bc44c9644639c93beccca7f966c xmlns="ef5dd856-6a32-4f72-920b-b3c650540c6d" xsi:nil="true"/>
    <TaxKeywordTaxHTField xmlns="ef5dd856-6a32-4f72-920b-b3c650540c6d">
      <Terms xmlns="http://schemas.microsoft.com/office/infopath/2007/PartnerControls"/>
    </TaxKeywordTaxHTFiel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38F146-80EB-4A57-A850-119BE50DFE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5dd856-6a32-4f72-920b-b3c650540c6d"/>
    <ds:schemaRef ds:uri="9e7c1b5f-6b93-4ee4-9fa2-fda8f1b47cf5"/>
    <ds:schemaRef ds:uri="21a2857b-8da8-4ddb-9834-feb111e80e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C0A96E-2FE0-46E8-8277-7CB762186AB9}">
  <ds:schemaRefs>
    <ds:schemaRef ds:uri="http://purl.org/dc/dcmitype/"/>
    <ds:schemaRef ds:uri="http://schemas.microsoft.com/office/2006/metadata/properties"/>
    <ds:schemaRef ds:uri="http://purl.org/dc/terms/"/>
    <ds:schemaRef ds:uri="21a2857b-8da8-4ddb-9834-feb111e80e4f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e7c1b5f-6b93-4ee4-9fa2-fda8f1b47cf5"/>
    <ds:schemaRef ds:uri="ef5dd856-6a32-4f72-920b-b3c650540c6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CBBB137-0ADA-4954-8892-BCAA1EA461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Overview (all categories)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Hafstad, Elisabet Vivianne</dc:creator>
  <cp:keywords/>
  <dc:description/>
  <cp:lastModifiedBy>Tornes, Ragnhild Agathe</cp:lastModifiedBy>
  <cp:revision/>
  <dcterms:created xsi:type="dcterms:W3CDTF">2021-03-22T07:51:36Z</dcterms:created>
  <dcterms:modified xsi:type="dcterms:W3CDTF">2022-04-08T08:22:33Z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0x0101001A53831D2B1FCA4E97E310390BB7D9B8</vt:lpwstr>
  </property>
  <property fmtid="{D5CDD505-2E9C-101B-9397-08002B2CF9AE}" pid="3" name="TaxKeyword">
    <vt:lpwstr/>
  </property>
  <property fmtid="{D5CDD505-2E9C-101B-9397-08002B2CF9AE}" pid="4" name="FHI_Topic">
    <vt:lpwstr/>
  </property>
  <property fmtid="{D5CDD505-2E9C-101B-9397-08002B2CF9AE}" pid="5" name="FHITopic">
    <vt:lpwstr/>
  </property>
  <property fmtid="{D5CDD505-2E9C-101B-9397-08002B2CF9AE}" pid="6" name="Order">
    <vt:lpwstr>51400.0000000000</vt:lpwstr>
  </property>
  <property fmtid="{D5CDD505-2E9C-101B-9397-08002B2CF9AE}" pid="7" name="xd_ProgID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xd_Signature">
    <vt:lpwstr/>
  </property>
</Properties>
</file>